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19410" windowHeight="11010" tabRatio="502"/>
  </bookViews>
  <sheets>
    <sheet name="page1" sheetId="42" r:id="rId1"/>
    <sheet name="page2" sheetId="43" r:id="rId2"/>
    <sheet name="page3" sheetId="8" r:id="rId3"/>
    <sheet name="page4" sheetId="9" r:id="rId4"/>
    <sheet name="source1" sheetId="38" r:id="rId5"/>
    <sheet name="source2" sheetId="39" r:id="rId6"/>
    <sheet name="source3" sheetId="37" r:id="rId7"/>
    <sheet name="source4" sheetId="6" r:id="rId8"/>
  </sheets>
  <definedNames>
    <definedName name="_xlnm._FilterDatabase" localSheetId="4" hidden="1">source1!$B$2:$J$3</definedName>
    <definedName name="_xlnm._FilterDatabase" localSheetId="6" hidden="1">source3!#REF!</definedName>
    <definedName name="_xlnm._FilterDatabase" localSheetId="7" hidden="1">source4!$D$5:$K$10</definedName>
    <definedName name="_xlnm.Print_Area" localSheetId="0">page1!$A$1:$P$45</definedName>
    <definedName name="_xlnm.Print_Area" localSheetId="1">page2!$A$1:$P$46</definedName>
    <definedName name="_xlnm.Print_Area" localSheetId="2">page3!$A$1:$P$47</definedName>
    <definedName name="_xlnm.Print_Area" localSheetId="3">page4!$A$1:$O$47</definedName>
    <definedName name="Print_Area_MI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6" l="1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Q27" i="9"/>
  <c r="J8" i="6" l="1"/>
  <c r="U27" i="43" l="1"/>
  <c r="J10" i="37" l="1"/>
  <c r="U27" i="42" l="1"/>
  <c r="N3" i="6" l="1"/>
  <c r="V27" i="42"/>
  <c r="W27" i="42"/>
  <c r="X27" i="42"/>
  <c r="Y27" i="42"/>
  <c r="Z27" i="42"/>
  <c r="AA27" i="42"/>
  <c r="AB27" i="42"/>
  <c r="AC27" i="42"/>
  <c r="AD27" i="42"/>
  <c r="AE27" i="42"/>
  <c r="AF27" i="42"/>
  <c r="AG27" i="42"/>
  <c r="AH27" i="42"/>
  <c r="K17" i="37" l="1"/>
  <c r="C19" i="37"/>
  <c r="J17" i="37"/>
  <c r="K12" i="37"/>
  <c r="J11" i="37"/>
  <c r="J17" i="6" l="1"/>
  <c r="J14" i="6"/>
  <c r="L5" i="37"/>
  <c r="K4" i="39"/>
  <c r="L3" i="38"/>
  <c r="K5" i="38" s="1"/>
  <c r="J18" i="6"/>
  <c r="C19" i="6"/>
  <c r="J16" i="6"/>
  <c r="J15" i="6"/>
  <c r="C16" i="6"/>
  <c r="J13" i="6"/>
  <c r="C15" i="6"/>
  <c r="J12" i="6"/>
  <c r="C14" i="6"/>
  <c r="J11" i="6"/>
  <c r="C13" i="6"/>
  <c r="J10" i="6"/>
  <c r="C12" i="6"/>
  <c r="J9" i="6"/>
  <c r="C11" i="6"/>
  <c r="C10" i="6"/>
  <c r="C9" i="6"/>
  <c r="AI27" i="9"/>
  <c r="AH27" i="9"/>
  <c r="AG27" i="9"/>
  <c r="AF27" i="9"/>
  <c r="K21" i="37"/>
  <c r="J21" i="37"/>
  <c r="C20" i="37"/>
  <c r="K19" i="37"/>
  <c r="J19" i="37"/>
  <c r="K18" i="37"/>
  <c r="J18" i="37"/>
  <c r="C18" i="37"/>
  <c r="C17" i="37"/>
  <c r="K16" i="37"/>
  <c r="J16" i="37"/>
  <c r="C16" i="37"/>
  <c r="K15" i="37"/>
  <c r="J15" i="37"/>
  <c r="C15" i="37"/>
  <c r="K14" i="37"/>
  <c r="J14" i="37"/>
  <c r="C14" i="37"/>
  <c r="K13" i="37"/>
  <c r="J13" i="37"/>
  <c r="C13" i="37"/>
  <c r="J12" i="37"/>
  <c r="C12" i="37"/>
  <c r="C11" i="37"/>
  <c r="K10" i="37"/>
  <c r="C10" i="37"/>
  <c r="C9" i="37"/>
  <c r="AG27" i="8"/>
  <c r="AF27" i="8"/>
  <c r="AE27" i="8"/>
  <c r="AC27" i="8"/>
  <c r="AB27" i="8"/>
  <c r="AA27" i="8"/>
  <c r="Z27" i="8"/>
  <c r="Y27" i="8"/>
  <c r="X27" i="8"/>
  <c r="W27" i="8"/>
  <c r="V27" i="8"/>
  <c r="U27" i="8"/>
  <c r="T27" i="8"/>
  <c r="S27" i="8"/>
  <c r="R27" i="8"/>
  <c r="AG27" i="43"/>
  <c r="AF27" i="43"/>
  <c r="AE27" i="43"/>
  <c r="AD27" i="43"/>
  <c r="AC27" i="43"/>
  <c r="AB27" i="43"/>
  <c r="AA27" i="43"/>
  <c r="Z27" i="43"/>
  <c r="Y27" i="43"/>
  <c r="X27" i="43"/>
  <c r="W27" i="43"/>
  <c r="V27" i="43"/>
  <c r="T27" i="43"/>
  <c r="S27" i="43"/>
  <c r="R27" i="43"/>
  <c r="D6" i="39" l="1"/>
  <c r="E6" i="39"/>
  <c r="G6" i="39"/>
  <c r="K6" i="39"/>
  <c r="H6" i="39"/>
  <c r="I6" i="39"/>
  <c r="B6" i="39"/>
  <c r="C6" i="39"/>
  <c r="F6" i="39"/>
  <c r="J6" i="39"/>
  <c r="J22" i="37"/>
  <c r="C21" i="37"/>
  <c r="G5" i="38"/>
  <c r="B5" i="38"/>
  <c r="C5" i="38"/>
  <c r="H5" i="38"/>
  <c r="D5" i="38"/>
  <c r="I5" i="38"/>
  <c r="E5" i="38"/>
  <c r="J5" i="38"/>
  <c r="F5" i="38"/>
  <c r="C20" i="6"/>
  <c r="J19" i="6"/>
  <c r="K22" i="37"/>
</calcChain>
</file>

<file path=xl/sharedStrings.xml><?xml version="1.0" encoding="utf-8"?>
<sst xmlns="http://schemas.openxmlformats.org/spreadsheetml/2006/main" count="823" uniqueCount="62">
  <si>
    <t>FY</t>
  </si>
  <si>
    <t>Total</t>
  </si>
  <si>
    <t xml:space="preserve"> Mining</t>
  </si>
  <si>
    <t>US$</t>
  </si>
  <si>
    <t>-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</si>
  <si>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</si>
  <si>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</si>
  <si>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</si>
  <si>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</si>
  <si>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</si>
  <si>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</si>
  <si>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</si>
  <si>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</si>
  <si>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</si>
  <si>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</si>
  <si>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</si>
  <si>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</si>
  <si>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Manufacturing</t>
  </si>
  <si>
    <t>Power</t>
  </si>
  <si>
    <t>Hotel and Tourism</t>
  </si>
  <si>
    <t>Real Estate Development</t>
  </si>
  <si>
    <t>Construction</t>
  </si>
  <si>
    <t>Industrial Estate</t>
  </si>
  <si>
    <t>Mining</t>
  </si>
  <si>
    <t xml:space="preserve">  </t>
  </si>
  <si>
    <t>Total
Investment
(Kyat)</t>
  </si>
  <si>
    <t xml:space="preserve"> Total
Investment
(Kyat)</t>
  </si>
  <si>
    <t xml:space="preserve"> </t>
  </si>
  <si>
    <t xml:space="preserve">  (Cont'd)</t>
  </si>
  <si>
    <t>Agriculture</t>
  </si>
  <si>
    <t>Oil and Gas</t>
  </si>
  <si>
    <t>(Cont'd)</t>
  </si>
  <si>
    <t>*</t>
  </si>
  <si>
    <t xml:space="preserve"> Livestock and Fisheries</t>
  </si>
  <si>
    <t>Livestock and Fisheries</t>
  </si>
  <si>
    <t>Source: Directorate of Investment and Company Administration.</t>
  </si>
  <si>
    <t>Other Services</t>
  </si>
  <si>
    <t>*Including the value of increased in investment.</t>
  </si>
  <si>
    <t>Transport and Communication</t>
  </si>
  <si>
    <t>Real Estate 
Development</t>
  </si>
  <si>
    <t>Livestock and
 Fisheries</t>
  </si>
  <si>
    <t>Hotel and 
Tourism</t>
  </si>
  <si>
    <t>Livestock and 
Fisheries</t>
  </si>
  <si>
    <t>Share</t>
  </si>
  <si>
    <t>Livestock and                          Fisheries</t>
  </si>
  <si>
    <t xml:space="preserve">Power </t>
  </si>
  <si>
    <t>No.of
Enter-
prises</t>
  </si>
  <si>
    <t>No.of 
Enter-
prises</t>
  </si>
  <si>
    <t>2020-2021
(April-March)</t>
  </si>
  <si>
    <t xml:space="preserve">2021-2022
(April-March)
</t>
  </si>
  <si>
    <t>2022-2023
(April-June)</t>
  </si>
  <si>
    <t>2021-2022
(April-March)</t>
  </si>
  <si>
    <t xml:space="preserve">2022-2023 
(April-June)
</t>
  </si>
  <si>
    <t>1 of 4</t>
  </si>
  <si>
    <t>5.1  MYANMAR CITIZENS INVESTMENT OF PERMITTED ENTERPRISES BY SECTOR</t>
  </si>
  <si>
    <t>Value = Million</t>
  </si>
  <si>
    <t>4 of 4</t>
  </si>
  <si>
    <t>5.1   MYANMAR CITIZENS INVESTMENT OF PERMITTED ENTERPRISES BY SECTOR</t>
  </si>
  <si>
    <t xml:space="preserve">Value = Million </t>
  </si>
  <si>
    <t>3 of 4</t>
  </si>
  <si>
    <t>2 of 4</t>
  </si>
  <si>
    <t>5.1 MYANMAR CITIZENS INVESTMENT OF PERMITTED ENTERPRISES    BY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</si>
</sst>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5" formatCode="0_);\(0\)"/>
    <numFmt numFmtId="167" formatCode="0.00_)"/>
    <numFmt numFmtId="172" formatCode="0.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9"/>
      <color rgb="FF002060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color rgb="FF002060"/>
      <name val="Arial"/>
      <family val="2"/>
    </font>
    <font>
      <vertAlign val="superscript"/>
      <sz val="12"/>
      <color theme="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color theme="1"/>
      <name val="Arial"/>
      <family val="2"/>
    </font>
    <font>
      <sz val="10"/>
      <color rgb="FFFFFFFF"/>
      <name val="Arial"/>
      <family val="2"/>
    </font>
    <font>
      <sz val="11"/>
      <color rgb="FFFFFFFF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Black"/>
      <family val="2"/>
    </font>
    <font>
      <sz val="9"/>
      <color rgb="FFFFFFFF"/>
      <name val="Arial"/>
      <family val="2"/>
    </font>
    <font>
      <vertAlign val="superscript"/>
      <sz val="12"/>
      <color rgb="FFFFFFFF"/>
      <name val="Arial"/>
      <family val="2"/>
    </font>
    <font>
      <b/>
      <sz val="10"/>
      <color rgb="FFFFFF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8">
    <xf numFmtId="0" fontId="0" fillId="0" borderId="0"/>
    <xf numFmtId="0" fontId="1" fillId="0" borderId="0"/>
    <xf numFmtId="165" fontId="2" fillId="0" borderId="0"/>
    <xf numFmtId="0" fontId="3" fillId="0" borderId="0"/>
    <xf numFmtId="167" fontId="2" fillId="0" borderId="0"/>
    <xf numFmtId="167" fontId="2" fillId="0" borderId="0"/>
    <xf numFmtId="167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1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13" fillId="0" borderId="0"/>
    <xf numFmtId="0" fontId="14" fillId="0" borderId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172" fontId="2" fillId="0" borderId="0"/>
  </cellStyleXfs>
  <cellXfs count="374">
    <xf numFmtId="0" fontId="0" fillId="0" borderId="0" xfId="0"/>
    <xf numFmtId="0" fontId="6" fillId="0" borderId="0" xfId="0" applyFont="1"/>
    <xf numFmtId="0" fontId="1" fillId="0" borderId="0" xfId="1"/>
    <xf numFmtId="0" fontId="5" fillId="0" borderId="0" xfId="0" applyFont="1"/>
    <xf numFmtId="0" fontId="8" fillId="0" borderId="0" xfId="0" applyFont="1"/>
    <xf numFmtId="2" fontId="5" fillId="0" borderId="0" xfId="0" applyNumberFormat="1" applyFont="1"/>
    <xf numFmtId="0" fontId="7" fillId="0" borderId="0" xfId="1" applyFont="1"/>
    <xf numFmtId="2" fontId="6" fillId="0" borderId="0" xfId="0" applyNumberFormat="1" applyFont="1"/>
    <xf numFmtId="0" fontId="9" fillId="2" borderId="0" xfId="1" applyFont="1" applyFill="1" applyAlignment="1">
      <alignment horizontal="left" vertical="center" indent="1"/>
    </xf>
    <xf numFmtId="0" fontId="1" fillId="0" borderId="0" xfId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1" applyFont="1"/>
    <xf numFmtId="0" fontId="4" fillId="0" borderId="0" xfId="0" applyFont="1" applyAlignment="1">
      <alignment vertical="center"/>
    </xf>
    <xf numFmtId="2" fontId="1" fillId="0" borderId="0" xfId="1" applyNumberFormat="1"/>
    <xf numFmtId="0" fontId="12" fillId="4" borderId="21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49" fontId="9" fillId="4" borderId="26" xfId="2" applyNumberFormat="1" applyFont="1" applyFill="1" applyBorder="1" applyAlignment="1">
      <alignment horizontal="center" vertical="center" wrapText="1"/>
    </xf>
    <xf numFmtId="49" fontId="1" fillId="0" borderId="0" xfId="2" applyNumberFormat="1" applyFont="1" applyAlignment="1">
      <alignment horizontal="left" vertical="center" wrapText="1"/>
    </xf>
    <xf numFmtId="43" fontId="5" fillId="0" borderId="0" xfId="24" applyFont="1" applyFill="1"/>
    <xf numFmtId="0" fontId="12" fillId="5" borderId="26" xfId="0" applyFont="1" applyFill="1" applyBorder="1" applyAlignment="1">
      <alignment horizontal="center" vertical="center"/>
    </xf>
    <xf numFmtId="167" fontId="9" fillId="4" borderId="2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" fontId="5" fillId="7" borderId="0" xfId="0" applyNumberFormat="1" applyFont="1" applyFill="1" applyAlignment="1">
      <alignment horizontal="center" vertical="center"/>
    </xf>
    <xf numFmtId="4" fontId="15" fillId="3" borderId="0" xfId="1" applyNumberFormat="1" applyFont="1" applyFill="1" applyAlignment="1">
      <alignment horizontal="left" vertical="top"/>
    </xf>
    <xf numFmtId="0" fontId="15" fillId="3" borderId="0" xfId="1" applyFont="1" applyFill="1" applyAlignment="1">
      <alignment horizontal="left" vertical="top"/>
    </xf>
    <xf numFmtId="0" fontId="15" fillId="3" borderId="0" xfId="1" applyFont="1" applyFill="1" applyAlignment="1">
      <alignment horizontal="right" vertical="center" indent="1"/>
    </xf>
    <xf numFmtId="4" fontId="15" fillId="3" borderId="0" xfId="1" applyNumberFormat="1" applyFont="1" applyFill="1" applyAlignment="1">
      <alignment horizontal="right" vertical="center"/>
    </xf>
    <xf numFmtId="2" fontId="15" fillId="3" borderId="0" xfId="1" applyNumberFormat="1" applyFont="1" applyFill="1" applyAlignment="1">
      <alignment horizontal="right" vertical="center"/>
    </xf>
    <xf numFmtId="3" fontId="15" fillId="3" borderId="0" xfId="1" applyNumberFormat="1" applyFont="1" applyFill="1" applyAlignment="1">
      <alignment horizontal="right" vertical="center" indent="1"/>
    </xf>
    <xf numFmtId="4" fontId="1" fillId="2" borderId="13" xfId="1" applyNumberFormat="1" applyFill="1" applyBorder="1" applyAlignment="1">
      <alignment horizontal="right" vertical="center"/>
    </xf>
    <xf numFmtId="4" fontId="1" fillId="2" borderId="0" xfId="1" applyNumberFormat="1" applyFill="1" applyAlignment="1">
      <alignment horizontal="right" vertical="center"/>
    </xf>
    <xf numFmtId="0" fontId="1" fillId="2" borderId="13" xfId="1" applyFill="1" applyBorder="1" applyAlignment="1">
      <alignment horizontal="right" vertical="center" indent="1"/>
    </xf>
    <xf numFmtId="4" fontId="1" fillId="2" borderId="13" xfId="1" applyNumberFormat="1" applyFill="1" applyBorder="1" applyAlignment="1">
      <alignment horizontal="right" vertical="center" indent="1"/>
    </xf>
    <xf numFmtId="0" fontId="9" fillId="9" borderId="0" xfId="1" applyFont="1" applyFill="1" applyAlignment="1">
      <alignment horizontal="left" vertical="center" indent="1"/>
    </xf>
    <xf numFmtId="4" fontId="1" fillId="9" borderId="13" xfId="1" applyNumberFormat="1" applyFill="1" applyBorder="1" applyAlignment="1">
      <alignment horizontal="right" vertical="center"/>
    </xf>
    <xf numFmtId="0" fontId="1" fillId="9" borderId="13" xfId="1" applyFill="1" applyBorder="1" applyAlignment="1">
      <alignment horizontal="right" vertical="center" indent="1"/>
    </xf>
    <xf numFmtId="0" fontId="1" fillId="9" borderId="44" xfId="1" applyFill="1" applyBorder="1" applyAlignment="1">
      <alignment horizontal="right" vertical="center" indent="1"/>
    </xf>
    <xf numFmtId="0" fontId="1" fillId="9" borderId="13" xfId="1" applyFill="1" applyBorder="1" applyAlignment="1">
      <alignment horizontal="right" vertical="center"/>
    </xf>
    <xf numFmtId="2" fontId="1" fillId="9" borderId="13" xfId="1" applyNumberFormat="1" applyFill="1" applyBorder="1" applyAlignment="1">
      <alignment horizontal="right" vertical="center"/>
    </xf>
    <xf numFmtId="4" fontId="1" fillId="2" borderId="0" xfId="1" applyNumberFormat="1" applyFill="1" applyAlignment="1">
      <alignment horizontal="left" vertical="top"/>
    </xf>
    <xf numFmtId="3" fontId="1" fillId="2" borderId="44" xfId="1" applyNumberFormat="1" applyFill="1" applyBorder="1" applyAlignment="1">
      <alignment horizontal="right" vertical="center" indent="1"/>
    </xf>
    <xf numFmtId="0" fontId="9" fillId="9" borderId="12" xfId="1" applyFont="1" applyFill="1" applyBorder="1" applyAlignment="1">
      <alignment horizontal="left" vertical="center" indent="1"/>
    </xf>
    <xf numFmtId="4" fontId="1" fillId="9" borderId="0" xfId="1" applyNumberFormat="1" applyFill="1" applyAlignment="1">
      <alignment horizontal="left" vertical="top"/>
    </xf>
    <xf numFmtId="4" fontId="1" fillId="9" borderId="12" xfId="1" applyNumberFormat="1" applyFill="1" applyBorder="1" applyAlignment="1">
      <alignment horizontal="left" vertical="top"/>
    </xf>
    <xf numFmtId="3" fontId="1" fillId="9" borderId="12" xfId="1" applyNumberFormat="1" applyFill="1" applyBorder="1" applyAlignment="1">
      <alignment horizontal="right" vertical="center" indent="1"/>
    </xf>
    <xf numFmtId="3" fontId="1" fillId="9" borderId="44" xfId="1" applyNumberFormat="1" applyFill="1" applyBorder="1" applyAlignment="1">
      <alignment horizontal="right" vertical="center" indent="1"/>
    </xf>
    <xf numFmtId="0" fontId="1" fillId="2" borderId="0" xfId="1" applyFill="1" applyAlignment="1">
      <alignment horizontal="right" vertical="center" indent="1"/>
    </xf>
    <xf numFmtId="0" fontId="15" fillId="3" borderId="0" xfId="1" applyFont="1" applyFill="1" applyAlignment="1">
      <alignment horizontal="right" vertical="center"/>
    </xf>
    <xf numFmtId="4" fontId="1" fillId="2" borderId="0" xfId="1" applyNumberFormat="1" applyFill="1" applyAlignment="1">
      <alignment horizontal="right" vertical="center" indent="1"/>
    </xf>
    <xf numFmtId="0" fontId="16" fillId="9" borderId="0" xfId="0" applyFont="1" applyFill="1" applyAlignment="1">
      <alignment horizontal="right" vertical="top"/>
    </xf>
    <xf numFmtId="2" fontId="1" fillId="9" borderId="0" xfId="1" applyNumberFormat="1" applyFill="1" applyAlignment="1">
      <alignment horizontal="right" vertical="top"/>
    </xf>
    <xf numFmtId="2" fontId="1" fillId="2" borderId="0" xfId="1" applyNumberFormat="1" applyFill="1" applyAlignment="1">
      <alignment horizontal="right" vertical="top"/>
    </xf>
    <xf numFmtId="0" fontId="11" fillId="3" borderId="0" xfId="1" applyFont="1" applyFill="1" applyAlignment="1">
      <alignment horizontal="left" vertical="center" indent="1"/>
    </xf>
    <xf numFmtId="4" fontId="1" fillId="8" borderId="21" xfId="1" applyNumberFormat="1" applyFill="1" applyBorder="1" applyAlignment="1">
      <alignment horizontal="center" vertical="center"/>
    </xf>
    <xf numFmtId="4" fontId="1" fillId="8" borderId="29" xfId="1" applyNumberFormat="1" applyFill="1" applyBorder="1" applyAlignment="1">
      <alignment horizontal="center" vertical="center"/>
    </xf>
    <xf numFmtId="4" fontId="5" fillId="8" borderId="29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4" fontId="5" fillId="0" borderId="0" xfId="0" applyNumberFormat="1" applyFont="1"/>
    <xf numFmtId="4" fontId="5" fillId="9" borderId="13" xfId="0" applyNumberFormat="1" applyFont="1" applyFill="1" applyBorder="1" applyAlignment="1">
      <alignment horizontal="right" vertical="center"/>
    </xf>
    <xf numFmtId="0" fontId="1" fillId="9" borderId="27" xfId="1" applyFill="1" applyBorder="1" applyAlignment="1">
      <alignment horizontal="right" vertical="center" indent="1"/>
    </xf>
    <xf numFmtId="4" fontId="5" fillId="9" borderId="27" xfId="0" applyNumberFormat="1" applyFont="1" applyFill="1" applyBorder="1" applyAlignment="1">
      <alignment horizontal="right" vertical="center"/>
    </xf>
    <xf numFmtId="0" fontId="1" fillId="9" borderId="6" xfId="1" applyFill="1" applyBorder="1" applyAlignment="1">
      <alignment horizontal="right" vertical="center" indent="1"/>
    </xf>
    <xf numFmtId="4" fontId="1" fillId="9" borderId="27" xfId="1" applyNumberFormat="1" applyFill="1" applyBorder="1" applyAlignment="1">
      <alignment horizontal="right" vertical="center"/>
    </xf>
    <xf numFmtId="0" fontId="16" fillId="9" borderId="12" xfId="0" applyFont="1" applyFill="1" applyBorder="1" applyAlignment="1">
      <alignment horizontal="left" vertical="top"/>
    </xf>
    <xf numFmtId="4" fontId="5" fillId="9" borderId="0" xfId="0" applyNumberFormat="1" applyFont="1" applyFill="1" applyAlignment="1">
      <alignment horizontal="right" vertical="center"/>
    </xf>
    <xf numFmtId="0" fontId="16" fillId="2" borderId="0" xfId="0" applyFont="1" applyFill="1" applyAlignment="1">
      <alignment horizontal="left" vertical="top"/>
    </xf>
    <xf numFmtId="3" fontId="1" fillId="9" borderId="6" xfId="1" applyNumberFormat="1" applyFill="1" applyBorder="1" applyAlignment="1">
      <alignment horizontal="right" vertical="center" indent="1"/>
    </xf>
    <xf numFmtId="4" fontId="16" fillId="9" borderId="12" xfId="0" applyNumberFormat="1" applyFont="1" applyFill="1" applyBorder="1" applyAlignment="1">
      <alignment horizontal="left" vertical="top"/>
    </xf>
    <xf numFmtId="4" fontId="5" fillId="9" borderId="5" xfId="0" applyNumberFormat="1" applyFont="1" applyFill="1" applyBorder="1" applyAlignment="1">
      <alignment horizontal="right" vertical="center"/>
    </xf>
    <xf numFmtId="0" fontId="12" fillId="4" borderId="24" xfId="0" applyFont="1" applyFill="1" applyBorder="1" applyAlignment="1">
      <alignment horizontal="center" vertical="center" wrapText="1"/>
    </xf>
    <xf numFmtId="4" fontId="1" fillId="8" borderId="60" xfId="1" applyNumberFormat="1" applyFill="1" applyBorder="1" applyAlignment="1">
      <alignment horizontal="center" vertical="center"/>
    </xf>
    <xf numFmtId="4" fontId="9" fillId="2" borderId="0" xfId="1" applyNumberFormat="1" applyFont="1" applyFill="1" applyAlignment="1">
      <alignment vertical="top"/>
    </xf>
    <xf numFmtId="2" fontId="1" fillId="9" borderId="0" xfId="1" applyNumberFormat="1" applyFill="1" applyAlignment="1">
      <alignment horizontal="left" vertical="top"/>
    </xf>
    <xf numFmtId="3" fontId="1" fillId="8" borderId="29" xfId="1" applyNumberFormat="1" applyFill="1" applyBorder="1" applyAlignment="1">
      <alignment horizontal="center" vertical="center"/>
    </xf>
    <xf numFmtId="4" fontId="1" fillId="9" borderId="13" xfId="1" applyNumberFormat="1" applyFill="1" applyBorder="1" applyAlignment="1">
      <alignment horizontal="right" vertical="center" indent="1"/>
    </xf>
    <xf numFmtId="4" fontId="15" fillId="3" borderId="0" xfId="1" applyNumberFormat="1" applyFont="1" applyFill="1" applyAlignment="1">
      <alignment horizontal="right" vertical="center" indent="1"/>
    </xf>
    <xf numFmtId="4" fontId="1" fillId="9" borderId="0" xfId="1" applyNumberFormat="1" applyFill="1" applyAlignment="1">
      <alignment horizontal="right" vertical="top"/>
    </xf>
    <xf numFmtId="0" fontId="1" fillId="0" borderId="13" xfId="1" applyBorder="1" applyAlignment="1">
      <alignment horizontal="right" vertical="center" indent="1"/>
    </xf>
    <xf numFmtId="4" fontId="1" fillId="0" borderId="13" xfId="1" applyNumberFormat="1" applyBorder="1" applyAlignment="1">
      <alignment horizontal="right" vertical="center"/>
    </xf>
    <xf numFmtId="4" fontId="0" fillId="0" borderId="0" xfId="0" applyNumberFormat="1"/>
    <xf numFmtId="3" fontId="0" fillId="0" borderId="0" xfId="0" applyNumberFormat="1"/>
    <xf numFmtId="2" fontId="0" fillId="0" borderId="0" xfId="0" applyNumberFormat="1"/>
    <xf numFmtId="0" fontId="15" fillId="3" borderId="0" xfId="1" applyFont="1" applyFill="1" applyAlignment="1">
      <alignment horizontal="right" vertical="center" indent="2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" fillId="9" borderId="12" xfId="1" applyFill="1" applyBorder="1" applyAlignment="1">
      <alignment horizontal="right" vertical="top"/>
    </xf>
    <xf numFmtId="2" fontId="1" fillId="2" borderId="0" xfId="1" applyNumberFormat="1" applyFill="1" applyAlignment="1">
      <alignment horizontal="left" vertical="top"/>
    </xf>
    <xf numFmtId="0" fontId="1" fillId="9" borderId="13" xfId="1" applyFill="1" applyBorder="1" applyAlignment="1">
      <alignment horizontal="right" vertical="center" indent="2"/>
    </xf>
    <xf numFmtId="0" fontId="16" fillId="2" borderId="12" xfId="0" applyFont="1" applyFill="1" applyBorder="1" applyAlignment="1">
      <alignment horizontal="left" vertical="top"/>
    </xf>
    <xf numFmtId="4" fontId="16" fillId="2" borderId="0" xfId="0" applyNumberFormat="1" applyFont="1" applyFill="1" applyAlignment="1">
      <alignment horizontal="left" vertical="top"/>
    </xf>
    <xf numFmtId="0" fontId="1" fillId="0" borderId="0" xfId="1" applyAlignment="1">
      <alignment horizontal="left" vertical="top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4" fontId="5" fillId="9" borderId="12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/>
    </xf>
    <xf numFmtId="4" fontId="1" fillId="2" borderId="0" xfId="1" applyNumberFormat="1" applyFill="1" applyAlignment="1">
      <alignment horizontal="right" vertical="top"/>
    </xf>
    <xf numFmtId="4" fontId="15" fillId="3" borderId="0" xfId="1" applyNumberFormat="1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4" fontId="5" fillId="9" borderId="12" xfId="0" applyNumberFormat="1" applyFont="1" applyFill="1" applyBorder="1" applyAlignment="1">
      <alignment horizontal="right" vertical="top"/>
    </xf>
    <xf numFmtId="4" fontId="1" fillId="9" borderId="12" xfId="1" applyNumberFormat="1" applyFill="1" applyBorder="1" applyAlignment="1">
      <alignment horizontal="right" vertical="top"/>
    </xf>
    <xf numFmtId="4" fontId="16" fillId="9" borderId="12" xfId="0" applyNumberFormat="1" applyFont="1" applyFill="1" applyBorder="1" applyAlignment="1">
      <alignment horizontal="right" vertical="top"/>
    </xf>
    <xf numFmtId="0" fontId="7" fillId="0" borderId="0" xfId="1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16" fillId="9" borderId="12" xfId="0" applyFont="1" applyFill="1" applyBorder="1" applyAlignment="1">
      <alignment horizontal="right" vertical="top"/>
    </xf>
    <xf numFmtId="0" fontId="16" fillId="2" borderId="12" xfId="0" applyFont="1" applyFill="1" applyBorder="1" applyAlignment="1">
      <alignment horizontal="right" vertical="top"/>
    </xf>
    <xf numFmtId="0" fontId="15" fillId="3" borderId="0" xfId="1" applyFont="1" applyFill="1" applyAlignment="1">
      <alignment horizontal="right" vertical="top"/>
    </xf>
    <xf numFmtId="2" fontId="1" fillId="2" borderId="67" xfId="1" applyNumberFormat="1" applyFill="1" applyBorder="1" applyAlignment="1">
      <alignment horizontal="right" vertical="top"/>
    </xf>
    <xf numFmtId="0" fontId="1" fillId="0" borderId="0" xfId="1" applyAlignment="1">
      <alignment horizontal="right" vertical="top"/>
    </xf>
    <xf numFmtId="2" fontId="16" fillId="9" borderId="12" xfId="0" applyNumberFormat="1" applyFont="1" applyFill="1" applyBorder="1" applyAlignment="1">
      <alignment horizontal="right" vertical="top"/>
    </xf>
    <xf numFmtId="2" fontId="15" fillId="3" borderId="0" xfId="1" applyNumberFormat="1" applyFont="1" applyFill="1" applyAlignment="1">
      <alignment horizontal="right" vertical="top"/>
    </xf>
    <xf numFmtId="0" fontId="1" fillId="9" borderId="0" xfId="1" applyFill="1" applyAlignment="1">
      <alignment horizontal="right" vertical="top"/>
    </xf>
    <xf numFmtId="4" fontId="1" fillId="9" borderId="3" xfId="1" applyNumberFormat="1" applyFill="1" applyBorder="1" applyAlignment="1">
      <alignment horizontal="right" vertical="top"/>
    </xf>
    <xf numFmtId="4" fontId="1" fillId="0" borderId="0" xfId="1" applyNumberFormat="1" applyAlignment="1">
      <alignment horizontal="left" vertical="top"/>
    </xf>
    <xf numFmtId="2" fontId="1" fillId="0" borderId="0" xfId="1" applyNumberFormat="1" applyAlignment="1">
      <alignment horizontal="left" vertical="top"/>
    </xf>
    <xf numFmtId="4" fontId="16" fillId="0" borderId="12" xfId="0" applyNumberFormat="1" applyFont="1" applyBorder="1" applyAlignment="1">
      <alignment horizontal="left" vertical="top"/>
    </xf>
    <xf numFmtId="0" fontId="1" fillId="0" borderId="12" xfId="1" applyBorder="1" applyAlignment="1">
      <alignment horizontal="right" vertical="top"/>
    </xf>
    <xf numFmtId="4" fontId="1" fillId="0" borderId="0" xfId="1" applyNumberFormat="1" applyAlignment="1">
      <alignment horizontal="right" vertical="top"/>
    </xf>
    <xf numFmtId="0" fontId="1" fillId="0" borderId="12" xfId="0" applyFont="1" applyBorder="1" applyAlignment="1">
      <alignment horizontal="right" vertical="center" indent="1"/>
    </xf>
    <xf numFmtId="2" fontId="16" fillId="0" borderId="12" xfId="0" applyNumberFormat="1" applyFont="1" applyBorder="1" applyAlignment="1">
      <alignment horizontal="right" vertical="top"/>
    </xf>
    <xf numFmtId="0" fontId="16" fillId="0" borderId="12" xfId="0" applyFont="1" applyBorder="1" applyAlignment="1">
      <alignment horizontal="right" vertical="top"/>
    </xf>
    <xf numFmtId="2" fontId="1" fillId="0" borderId="13" xfId="1" applyNumberFormat="1" applyBorder="1" applyAlignment="1">
      <alignment horizontal="right" vertical="center"/>
    </xf>
    <xf numFmtId="4" fontId="1" fillId="0" borderId="12" xfId="1" applyNumberFormat="1" applyBorder="1" applyAlignment="1">
      <alignment horizontal="right" vertical="top"/>
    </xf>
    <xf numFmtId="3" fontId="1" fillId="0" borderId="12" xfId="1" applyNumberForma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left" vertical="top"/>
    </xf>
    <xf numFmtId="4" fontId="5" fillId="0" borderId="27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2" fontId="1" fillId="9" borderId="0" xfId="0" applyNumberFormat="1" applyFont="1" applyFill="1" applyAlignment="1">
      <alignment horizontal="right" vertical="top"/>
    </xf>
    <xf numFmtId="0" fontId="1" fillId="9" borderId="12" xfId="0" applyFont="1" applyFill="1" applyBorder="1" applyAlignment="1">
      <alignment horizontal="right" vertical="top"/>
    </xf>
    <xf numFmtId="0" fontId="1" fillId="9" borderId="44" xfId="0" applyFont="1" applyFill="1" applyBorder="1" applyAlignment="1">
      <alignment horizontal="right" vertical="center" indent="1"/>
    </xf>
    <xf numFmtId="0" fontId="1" fillId="0" borderId="6" xfId="1" applyBorder="1" applyAlignment="1">
      <alignment horizontal="right" vertical="center" indent="1"/>
    </xf>
    <xf numFmtId="4" fontId="1" fillId="0" borderId="27" xfId="1" applyNumberFormat="1" applyBorder="1" applyAlignment="1">
      <alignment horizontal="right" vertical="center"/>
    </xf>
    <xf numFmtId="2" fontId="1" fillId="0" borderId="27" xfId="1" applyNumberFormat="1" applyBorder="1" applyAlignment="1">
      <alignment horizontal="right" vertical="center"/>
    </xf>
    <xf numFmtId="3" fontId="1" fillId="0" borderId="6" xfId="1" applyNumberFormat="1" applyBorder="1" applyAlignment="1">
      <alignment horizontal="right" vertical="center" indent="1"/>
    </xf>
    <xf numFmtId="4" fontId="5" fillId="0" borderId="5" xfId="0" applyNumberFormat="1" applyFont="1" applyBorder="1" applyAlignment="1">
      <alignment horizontal="right" vertical="center"/>
    </xf>
    <xf numFmtId="4" fontId="1" fillId="0" borderId="3" xfId="1" applyNumberFormat="1" applyBorder="1" applyAlignment="1">
      <alignment horizontal="right" vertical="top"/>
    </xf>
    <xf numFmtId="0" fontId="9" fillId="2" borderId="12" xfId="1" applyFont="1" applyFill="1" applyBorder="1" applyAlignment="1">
      <alignment horizontal="left" vertical="center" indent="1"/>
    </xf>
    <xf numFmtId="0" fontId="9" fillId="2" borderId="67" xfId="1" applyFont="1" applyFill="1" applyBorder="1" applyAlignment="1">
      <alignment horizontal="left" vertical="center" indent="1"/>
    </xf>
    <xf numFmtId="4" fontId="1" fillId="8" borderId="65" xfId="1" applyNumberFormat="1" applyFill="1" applyBorder="1" applyAlignment="1">
      <alignment horizontal="center" vertical="center"/>
    </xf>
    <xf numFmtId="4" fontId="1" fillId="2" borderId="34" xfId="1" applyNumberFormat="1" applyFill="1" applyBorder="1" applyAlignment="1">
      <alignment horizontal="right" vertical="top"/>
    </xf>
    <xf numFmtId="4" fontId="9" fillId="2" borderId="0" xfId="1" applyNumberFormat="1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34" xfId="1" applyBorder="1" applyAlignment="1">
      <alignment vertical="top"/>
    </xf>
    <xf numFmtId="4" fontId="1" fillId="9" borderId="44" xfId="1" applyNumberFormat="1" applyFill="1" applyBorder="1" applyAlignment="1">
      <alignment horizontal="right" vertical="center" indent="1"/>
    </xf>
    <xf numFmtId="4" fontId="1" fillId="0" borderId="6" xfId="1" applyNumberFormat="1" applyBorder="1" applyAlignment="1">
      <alignment horizontal="right" vertical="center" indent="1"/>
    </xf>
    <xf numFmtId="4" fontId="1" fillId="9" borderId="6" xfId="1" applyNumberFormat="1" applyFill="1" applyBorder="1" applyAlignment="1">
      <alignment horizontal="right" vertical="center" indent="1"/>
    </xf>
    <xf numFmtId="3" fontId="1" fillId="9" borderId="13" xfId="1" applyNumberFormat="1" applyFill="1" applyBorder="1" applyAlignment="1">
      <alignment horizontal="right" vertical="center" indent="1"/>
    </xf>
    <xf numFmtId="4" fontId="16" fillId="2" borderId="12" xfId="0" applyNumberFormat="1" applyFont="1" applyFill="1" applyBorder="1" applyAlignment="1">
      <alignment horizontal="right" vertical="top"/>
    </xf>
    <xf numFmtId="4" fontId="1" fillId="2" borderId="67" xfId="1" applyNumberFormat="1" applyFill="1" applyBorder="1" applyAlignment="1">
      <alignment horizontal="right" vertical="top"/>
    </xf>
    <xf numFmtId="3" fontId="1" fillId="2" borderId="13" xfId="1" applyNumberFormat="1" applyFill="1" applyBorder="1" applyAlignment="1">
      <alignment horizontal="right" vertical="center" indent="1"/>
    </xf>
    <xf numFmtId="4" fontId="1" fillId="8" borderId="70" xfId="1" applyNumberFormat="1" applyFill="1" applyBorder="1" applyAlignment="1">
      <alignment horizontal="center" vertical="center"/>
    </xf>
    <xf numFmtId="0" fontId="1" fillId="9" borderId="27" xfId="1" applyFill="1" applyBorder="1" applyAlignment="1">
      <alignment horizontal="right" vertical="center" indent="2"/>
    </xf>
    <xf numFmtId="0" fontId="1" fillId="0" borderId="13" xfId="1" applyBorder="1" applyAlignment="1">
      <alignment horizontal="right" vertical="center" indent="2"/>
    </xf>
    <xf numFmtId="0" fontId="1" fillId="2" borderId="13" xfId="1" applyFill="1" applyBorder="1" applyAlignment="1">
      <alignment horizontal="right" vertical="center" indent="2"/>
    </xf>
    <xf numFmtId="0" fontId="1" fillId="9" borderId="44" xfId="1" applyFill="1" applyBorder="1" applyAlignment="1">
      <alignment horizontal="right" vertical="center" indent="2"/>
    </xf>
    <xf numFmtId="0" fontId="5" fillId="0" borderId="6" xfId="0" applyFont="1" applyBorder="1" applyAlignment="1">
      <alignment horizontal="right" vertical="center" indent="2"/>
    </xf>
    <xf numFmtId="0" fontId="5" fillId="9" borderId="6" xfId="0" applyFont="1" applyFill="1" applyBorder="1" applyAlignment="1">
      <alignment horizontal="right" vertical="center" indent="2"/>
    </xf>
    <xf numFmtId="4" fontId="1" fillId="9" borderId="13" xfId="1" applyNumberFormat="1" applyFill="1" applyBorder="1" applyAlignment="1">
      <alignment vertical="center"/>
    </xf>
    <xf numFmtId="4" fontId="1" fillId="0" borderId="13" xfId="1" applyNumberFormat="1" applyBorder="1" applyAlignment="1">
      <alignment vertical="center"/>
    </xf>
    <xf numFmtId="4" fontId="15" fillId="3" borderId="0" xfId="1" applyNumberFormat="1" applyFont="1" applyFill="1" applyAlignment="1">
      <alignment vertical="center"/>
    </xf>
    <xf numFmtId="4" fontId="1" fillId="2" borderId="67" xfId="1" applyNumberFormat="1" applyFill="1" applyBorder="1" applyAlignment="1">
      <alignment horizontal="left" vertical="top"/>
    </xf>
    <xf numFmtId="2" fontId="1" fillId="2" borderId="67" xfId="1" applyNumberFormat="1" applyFill="1" applyBorder="1" applyAlignment="1">
      <alignment horizontal="left" vertical="top"/>
    </xf>
    <xf numFmtId="0" fontId="1" fillId="2" borderId="73" xfId="1" applyFill="1" applyBorder="1" applyAlignment="1">
      <alignment horizontal="right" vertical="center" indent="2"/>
    </xf>
    <xf numFmtId="0" fontId="1" fillId="2" borderId="73" xfId="1" applyFill="1" applyBorder="1" applyAlignment="1">
      <alignment horizontal="right" vertical="center" indent="1"/>
    </xf>
    <xf numFmtId="4" fontId="1" fillId="2" borderId="73" xfId="1" applyNumberFormat="1" applyFill="1" applyBorder="1" applyAlignment="1">
      <alignment horizontal="right" vertical="center"/>
    </xf>
    <xf numFmtId="4" fontId="1" fillId="2" borderId="73" xfId="1" applyNumberFormat="1" applyFill="1" applyBorder="1" applyAlignment="1">
      <alignment horizontal="right" vertical="center" indent="1"/>
    </xf>
    <xf numFmtId="3" fontId="1" fillId="2" borderId="73" xfId="1" applyNumberFormat="1" applyFill="1" applyBorder="1" applyAlignment="1">
      <alignment horizontal="right" vertical="center" indent="1"/>
    </xf>
    <xf numFmtId="3" fontId="1" fillId="2" borderId="38" xfId="1" applyNumberFormat="1" applyFill="1" applyBorder="1" applyAlignment="1">
      <alignment horizontal="right" vertical="center" indent="1"/>
    </xf>
    <xf numFmtId="49" fontId="9" fillId="9" borderId="0" xfId="27" quotePrefix="1" applyNumberFormat="1" applyFont="1" applyFill="1" applyAlignment="1">
      <alignment horizontal="left" vertical="center" wrapText="1" indent="1"/>
    </xf>
    <xf numFmtId="49" fontId="9" fillId="2" borderId="0" xfId="27" quotePrefix="1" applyNumberFormat="1" applyFont="1" applyFill="1" applyAlignment="1">
      <alignment horizontal="left" vertical="center" wrapText="1" indent="1"/>
    </xf>
    <xf numFmtId="0" fontId="16" fillId="2" borderId="76" xfId="0" applyFont="1" applyFill="1" applyBorder="1" applyAlignment="1">
      <alignment horizontal="left" vertical="top"/>
    </xf>
    <xf numFmtId="4" fontId="16" fillId="2" borderId="76" xfId="0" applyNumberFormat="1" applyFont="1" applyFill="1" applyBorder="1" applyAlignment="1">
      <alignment horizontal="right" vertical="top"/>
    </xf>
    <xf numFmtId="0" fontId="16" fillId="2" borderId="76" xfId="0" applyFont="1" applyFill="1" applyBorder="1" applyAlignment="1">
      <alignment horizontal="right" vertical="top"/>
    </xf>
    <xf numFmtId="0" fontId="9" fillId="2" borderId="76" xfId="1" applyFont="1" applyFill="1" applyBorder="1" applyAlignment="1">
      <alignment horizontal="left" vertical="center" indent="1"/>
    </xf>
    <xf numFmtId="49" fontId="1" fillId="4" borderId="26" xfId="2" applyNumberFormat="1" applyFont="1" applyFill="1" applyBorder="1" applyAlignment="1">
      <alignment horizontal="center" vertical="center" wrapText="1"/>
    </xf>
    <xf numFmtId="0" fontId="12" fillId="4" borderId="74" xfId="0" applyFont="1" applyFill="1" applyBorder="1" applyAlignment="1">
      <alignment horizontal="center" vertical="center" wrapText="1"/>
    </xf>
    <xf numFmtId="4" fontId="1" fillId="8" borderId="75" xfId="1" applyNumberFormat="1" applyFill="1" applyBorder="1" applyAlignment="1">
      <alignment horizontal="center" vertical="center"/>
    </xf>
    <xf numFmtId="4" fontId="1" fillId="8" borderId="61" xfId="1" applyNumberFormat="1" applyFill="1" applyBorder="1" applyAlignment="1">
      <alignment horizontal="center" vertical="center"/>
    </xf>
    <xf numFmtId="4" fontId="5" fillId="8" borderId="61" xfId="0" applyNumberFormat="1" applyFont="1" applyFill="1" applyBorder="1" applyAlignment="1">
      <alignment horizontal="center" vertical="center"/>
    </xf>
    <xf numFmtId="3" fontId="18" fillId="9" borderId="69" xfId="1" applyNumberFormat="1" applyFont="1" applyFill="1" applyBorder="1" applyAlignment="1">
      <alignment horizontal="right" vertical="center"/>
    </xf>
    <xf numFmtId="3" fontId="18" fillId="9" borderId="34" xfId="1" applyNumberFormat="1" applyFont="1" applyFill="1" applyBorder="1" applyAlignment="1">
      <alignment horizontal="center" vertical="center"/>
    </xf>
    <xf numFmtId="3" fontId="18" fillId="0" borderId="12" xfId="1" applyNumberFormat="1" applyFont="1" applyBorder="1" applyAlignment="1">
      <alignment horizontal="right" vertical="center"/>
    </xf>
    <xf numFmtId="3" fontId="18" fillId="0" borderId="0" xfId="1" applyNumberFormat="1" applyFont="1" applyAlignment="1">
      <alignment horizontal="center" vertical="center"/>
    </xf>
    <xf numFmtId="0" fontId="19" fillId="0" borderId="28" xfId="1" applyFont="1" applyBorder="1" applyAlignment="1">
      <alignment horizontal="center" vertical="center" wrapText="1"/>
    </xf>
    <xf numFmtId="0" fontId="19" fillId="0" borderId="34" xfId="1" applyFont="1" applyBorder="1" applyAlignment="1">
      <alignment horizontal="center" vertical="center" wrapText="1"/>
    </xf>
    <xf numFmtId="0" fontId="19" fillId="0" borderId="63" xfId="1" applyFont="1" applyBorder="1" applyAlignment="1">
      <alignment horizontal="center" vertical="center" wrapText="1"/>
    </xf>
    <xf numFmtId="3" fontId="18" fillId="9" borderId="0" xfId="1" applyNumberFormat="1" applyFont="1" applyFill="1" applyAlignment="1">
      <alignment horizontal="center" vertical="center"/>
    </xf>
    <xf numFmtId="3" fontId="20" fillId="3" borderId="0" xfId="1" applyNumberFormat="1" applyFont="1" applyFill="1" applyAlignment="1">
      <alignment horizontal="center" vertical="center"/>
    </xf>
    <xf numFmtId="3" fontId="18" fillId="2" borderId="0" xfId="1" applyNumberFormat="1" applyFont="1" applyFill="1" applyAlignment="1">
      <alignment horizontal="center" vertical="center"/>
    </xf>
    <xf numFmtId="3" fontId="18" fillId="2" borderId="67" xfId="1" applyNumberFormat="1" applyFont="1" applyFill="1" applyBorder="1" applyAlignment="1">
      <alignment horizontal="center" vertical="center"/>
    </xf>
    <xf numFmtId="4" fontId="21" fillId="2" borderId="0" xfId="1" applyNumberFormat="1" applyFont="1" applyFill="1" applyAlignment="1">
      <alignment horizontal="center" vertical="top"/>
    </xf>
    <xf numFmtId="0" fontId="22" fillId="0" borderId="0" xfId="0" applyFont="1" applyAlignment="1">
      <alignment horizontal="center" vertical="top"/>
    </xf>
    <xf numFmtId="3" fontId="18" fillId="9" borderId="12" xfId="1" applyNumberFormat="1" applyFont="1" applyFill="1" applyBorder="1" applyAlignment="1">
      <alignment horizontal="right" vertical="center" indent="1"/>
    </xf>
    <xf numFmtId="3" fontId="20" fillId="3" borderId="0" xfId="1" applyNumberFormat="1" applyFont="1" applyFill="1" applyAlignment="1">
      <alignment horizontal="right" vertical="center"/>
    </xf>
    <xf numFmtId="3" fontId="18" fillId="2" borderId="0" xfId="1" applyNumberFormat="1" applyFont="1" applyFill="1" applyAlignment="1">
      <alignment horizontal="right" vertical="center"/>
    </xf>
    <xf numFmtId="3" fontId="18" fillId="9" borderId="0" xfId="1" applyNumberFormat="1" applyFont="1" applyFill="1" applyAlignment="1">
      <alignment horizontal="right" vertical="center"/>
    </xf>
    <xf numFmtId="3" fontId="18" fillId="2" borderId="67" xfId="1" applyNumberFormat="1" applyFont="1" applyFill="1" applyBorder="1" applyAlignment="1">
      <alignment horizontal="right" vertical="center"/>
    </xf>
    <xf numFmtId="4" fontId="21" fillId="2" borderId="0" xfId="1" applyNumberFormat="1" applyFont="1" applyFill="1" applyAlignment="1">
      <alignment horizontal="right" vertical="top"/>
    </xf>
    <xf numFmtId="0" fontId="22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5" fillId="0" borderId="34" xfId="0" applyFont="1" applyBorder="1" applyAlignment="1">
      <alignment horizontal="right" vertical="top"/>
    </xf>
    <xf numFmtId="165" fontId="10" fillId="0" borderId="53" xfId="1" applyNumberFormat="1" applyFont="1" applyBorder="1" applyAlignment="1">
      <alignment horizontal="center" vertical="center"/>
    </xf>
    <xf numFmtId="165" fontId="10" fillId="0" borderId="54" xfId="1" applyNumberFormat="1" applyFont="1" applyBorder="1" applyAlignment="1">
      <alignment horizontal="center" vertical="center"/>
    </xf>
    <xf numFmtId="165" fontId="10" fillId="0" borderId="36" xfId="1" applyNumberFormat="1" applyFont="1" applyBorder="1" applyAlignment="1">
      <alignment horizontal="center" vertical="center"/>
    </xf>
    <xf numFmtId="165" fontId="10" fillId="0" borderId="55" xfId="1" applyNumberFormat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 wrapText="1"/>
    </xf>
    <xf numFmtId="0" fontId="10" fillId="0" borderId="47" xfId="1" applyFont="1" applyBorder="1" applyAlignment="1">
      <alignment horizontal="center" vertical="center" wrapText="1"/>
    </xf>
    <xf numFmtId="0" fontId="10" fillId="0" borderId="43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 wrapText="1"/>
    </xf>
    <xf numFmtId="0" fontId="10" fillId="0" borderId="57" xfId="1" applyFont="1" applyBorder="1" applyAlignment="1">
      <alignment horizontal="center" vertical="center" wrapText="1"/>
    </xf>
    <xf numFmtId="0" fontId="10" fillId="0" borderId="56" xfId="1" applyFont="1" applyBorder="1" applyAlignment="1">
      <alignment horizontal="center" vertical="center" wrapText="1"/>
    </xf>
    <xf numFmtId="165" fontId="10" fillId="0" borderId="13" xfId="1" applyNumberFormat="1" applyFont="1" applyBorder="1" applyAlignment="1">
      <alignment horizontal="center" vertical="center"/>
    </xf>
    <xf numFmtId="165" fontId="10" fillId="0" borderId="12" xfId="1" applyNumberFormat="1" applyFont="1" applyBorder="1" applyAlignment="1">
      <alignment horizontal="center" vertical="center"/>
    </xf>
    <xf numFmtId="165" fontId="10" fillId="0" borderId="43" xfId="1" applyNumberFormat="1" applyFont="1" applyBorder="1" applyAlignment="1">
      <alignment horizontal="center" vertical="center"/>
    </xf>
    <xf numFmtId="165" fontId="10" fillId="0" borderId="37" xfId="1" applyNumberFormat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0" fontId="10" fillId="0" borderId="47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10" fillId="0" borderId="48" xfId="1" applyFont="1" applyBorder="1" applyAlignment="1">
      <alignment horizontal="center" vertical="center" wrapText="1"/>
    </xf>
    <xf numFmtId="165" fontId="10" fillId="0" borderId="42" xfId="1" applyNumberFormat="1" applyFont="1" applyBorder="1" applyAlignment="1">
      <alignment horizontal="center" vertical="center"/>
    </xf>
    <xf numFmtId="165" fontId="10" fillId="0" borderId="48" xfId="1" applyNumberFormat="1" applyFont="1" applyBorder="1" applyAlignment="1">
      <alignment horizontal="center" vertical="center"/>
    </xf>
    <xf numFmtId="165" fontId="10" fillId="0" borderId="33" xfId="1" applyNumberFormat="1" applyFont="1" applyBorder="1" applyAlignment="1">
      <alignment horizontal="center" vertical="center"/>
    </xf>
    <xf numFmtId="0" fontId="10" fillId="0" borderId="50" xfId="1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165" fontId="10" fillId="0" borderId="47" xfId="1" applyNumberFormat="1" applyFont="1" applyBorder="1" applyAlignment="1">
      <alignment horizontal="center" vertical="top"/>
    </xf>
    <xf numFmtId="165" fontId="10" fillId="0" borderId="37" xfId="1" applyNumberFormat="1" applyFont="1" applyBorder="1" applyAlignment="1">
      <alignment horizontal="center" vertical="top"/>
    </xf>
    <xf numFmtId="0" fontId="10" fillId="0" borderId="48" xfId="1" applyFont="1" applyBorder="1" applyAlignment="1">
      <alignment horizontal="center" vertical="top" wrapText="1"/>
    </xf>
    <xf numFmtId="0" fontId="10" fillId="0" borderId="33" xfId="1" applyFont="1" applyBorder="1" applyAlignment="1">
      <alignment horizontal="center" vertical="top" wrapText="1"/>
    </xf>
    <xf numFmtId="0" fontId="10" fillId="0" borderId="12" xfId="0" applyFont="1" applyBorder="1"/>
    <xf numFmtId="0" fontId="10" fillId="0" borderId="37" xfId="0" applyFont="1" applyBorder="1"/>
    <xf numFmtId="0" fontId="10" fillId="0" borderId="46" xfId="1" applyFont="1" applyBorder="1" applyAlignment="1">
      <alignment horizontal="center" vertical="top"/>
    </xf>
    <xf numFmtId="0" fontId="10" fillId="0" borderId="41" xfId="1" applyFont="1" applyBorder="1" applyAlignment="1">
      <alignment horizontal="center" vertical="top"/>
    </xf>
    <xf numFmtId="165" fontId="10" fillId="0" borderId="48" xfId="1" applyNumberFormat="1" applyFont="1" applyBorder="1" applyAlignment="1">
      <alignment horizontal="center" vertical="top"/>
    </xf>
    <xf numFmtId="165" fontId="10" fillId="0" borderId="33" xfId="1" applyNumberFormat="1" applyFont="1" applyBorder="1" applyAlignment="1">
      <alignment horizontal="center" vertical="top"/>
    </xf>
    <xf numFmtId="0" fontId="10" fillId="0" borderId="47" xfId="1" applyFont="1" applyBorder="1" applyAlignment="1">
      <alignment horizontal="center" vertical="top" wrapText="1"/>
    </xf>
    <xf numFmtId="0" fontId="10" fillId="0" borderId="37" xfId="1" applyFont="1" applyBorder="1" applyAlignment="1">
      <alignment horizontal="center" vertical="top" wrapText="1"/>
    </xf>
    <xf numFmtId="4" fontId="5" fillId="0" borderId="34" xfId="0" applyNumberFormat="1" applyFont="1" applyBorder="1" applyAlignment="1">
      <alignment horizontal="right" vertical="top"/>
    </xf>
    <xf numFmtId="0" fontId="10" fillId="0" borderId="29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 wrapText="1"/>
    </xf>
    <xf numFmtId="0" fontId="10" fillId="0" borderId="34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165" fontId="10" fillId="0" borderId="2" xfId="1" applyNumberFormat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/>
    </xf>
    <xf numFmtId="165" fontId="10" fillId="0" borderId="8" xfId="1" applyNumberFormat="1" applyFont="1" applyBorder="1" applyAlignment="1">
      <alignment horizontal="center" vertical="center"/>
    </xf>
    <xf numFmtId="165" fontId="10" fillId="0" borderId="10" xfId="1" applyNumberFormat="1" applyFont="1" applyBorder="1" applyAlignment="1">
      <alignment horizontal="center" vertical="center"/>
    </xf>
    <xf numFmtId="165" fontId="10" fillId="0" borderId="39" xfId="1" applyNumberFormat="1" applyFont="1" applyBorder="1" applyAlignment="1">
      <alignment horizontal="center" vertical="center"/>
    </xf>
    <xf numFmtId="165" fontId="10" fillId="0" borderId="34" xfId="1" applyNumberFormat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165" fontId="10" fillId="0" borderId="19" xfId="1" applyNumberFormat="1" applyFont="1" applyBorder="1" applyAlignment="1">
      <alignment horizontal="center" vertical="center"/>
    </xf>
    <xf numFmtId="165" fontId="10" fillId="0" borderId="22" xfId="1" applyNumberFormat="1" applyFont="1" applyBorder="1" applyAlignment="1">
      <alignment horizontal="center" vertical="center"/>
    </xf>
    <xf numFmtId="165" fontId="10" fillId="0" borderId="20" xfId="1" applyNumberFormat="1" applyFont="1" applyBorder="1" applyAlignment="1">
      <alignment horizontal="center" vertical="center"/>
    </xf>
    <xf numFmtId="165" fontId="10" fillId="0" borderId="18" xfId="1" applyNumberFormat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 wrapText="1"/>
    </xf>
    <xf numFmtId="0" fontId="10" fillId="0" borderId="35" xfId="1" applyFont="1" applyBorder="1" applyAlignment="1">
      <alignment horizontal="center" vertical="center" wrapText="1"/>
    </xf>
    <xf numFmtId="0" fontId="17" fillId="0" borderId="65" xfId="1" applyFont="1" applyBorder="1" applyAlignment="1">
      <alignment horizontal="center" vertical="center"/>
    </xf>
    <xf numFmtId="0" fontId="17" fillId="0" borderId="64" xfId="1" applyFont="1" applyBorder="1" applyAlignment="1">
      <alignment horizontal="center" vertical="center"/>
    </xf>
    <xf numFmtId="0" fontId="17" fillId="0" borderId="70" xfId="1" applyFont="1" applyBorder="1" applyAlignment="1">
      <alignment horizontal="center" vertical="center"/>
    </xf>
    <xf numFmtId="0" fontId="17" fillId="0" borderId="71" xfId="1" applyFont="1" applyBorder="1" applyAlignment="1">
      <alignment horizontal="center" vertical="center"/>
    </xf>
    <xf numFmtId="0" fontId="17" fillId="0" borderId="72" xfId="1" applyFont="1" applyBorder="1" applyAlignment="1">
      <alignment horizontal="center" vertical="center"/>
    </xf>
    <xf numFmtId="0" fontId="17" fillId="0" borderId="68" xfId="1" applyFont="1" applyBorder="1" applyAlignment="1">
      <alignment horizontal="center" vertical="center" wrapText="1"/>
    </xf>
    <xf numFmtId="0" fontId="17" fillId="0" borderId="36" xfId="1" applyFont="1" applyBorder="1" applyAlignment="1">
      <alignment horizontal="center" vertical="center" wrapText="1"/>
    </xf>
    <xf numFmtId="4" fontId="1" fillId="2" borderId="34" xfId="1" applyNumberFormat="1" applyFill="1" applyBorder="1" applyAlignment="1">
      <alignment horizontal="right" vertical="top"/>
    </xf>
    <xf numFmtId="165" fontId="17" fillId="0" borderId="32" xfId="1" applyNumberFormat="1" applyFont="1" applyBorder="1" applyAlignment="1">
      <alignment horizontal="center" vertical="center"/>
    </xf>
    <xf numFmtId="165" fontId="17" fillId="0" borderId="25" xfId="1" applyNumberFormat="1" applyFont="1" applyBorder="1" applyAlignment="1">
      <alignment horizontal="center" vertical="center"/>
    </xf>
    <xf numFmtId="165" fontId="17" fillId="0" borderId="20" xfId="1" applyNumberFormat="1" applyFont="1" applyBorder="1" applyAlignment="1">
      <alignment horizontal="center" vertical="center"/>
    </xf>
    <xf numFmtId="165" fontId="17" fillId="0" borderId="23" xfId="1" applyNumberFormat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62" xfId="1" applyFont="1" applyBorder="1" applyAlignment="1">
      <alignment horizontal="center" vertical="center" wrapText="1"/>
    </xf>
    <xf numFmtId="0" fontId="17" fillId="0" borderId="66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 wrapText="1"/>
    </xf>
    <xf numFmtId="165" fontId="17" fillId="0" borderId="62" xfId="1" applyNumberFormat="1" applyFont="1" applyBorder="1" applyAlignment="1">
      <alignment horizontal="center" vertical="center"/>
    </xf>
    <xf numFmtId="165" fontId="17" fillId="0" borderId="66" xfId="1" applyNumberFormat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7" fillId="0" borderId="30" xfId="1" applyFont="1" applyBorder="1" applyAlignment="1">
      <alignment horizontal="center" vertical="center"/>
    </xf>
    <xf numFmtId="0" fontId="17" fillId="0" borderId="31" xfId="1" applyFont="1" applyBorder="1" applyAlignment="1">
      <alignment horizontal="center" vertical="center"/>
    </xf>
    <xf numFmtId="165" fontId="17" fillId="0" borderId="42" xfId="1" applyNumberFormat="1" applyFont="1" applyBorder="1" applyAlignment="1">
      <alignment horizontal="center" vertical="center"/>
    </xf>
    <xf numFmtId="165" fontId="17" fillId="0" borderId="43" xfId="1" applyNumberFormat="1" applyFont="1" applyBorder="1" applyAlignment="1">
      <alignment horizontal="center" vertical="center"/>
    </xf>
    <xf numFmtId="0" fontId="17" fillId="0" borderId="32" xfId="1" applyFont="1" applyBorder="1" applyAlignment="1">
      <alignment horizontal="center" vertical="center" wrapText="1"/>
    </xf>
    <xf numFmtId="0" fontId="17" fillId="0" borderId="20" xfId="1" applyFont="1" applyBorder="1" applyAlignment="1">
      <alignment horizontal="center" vertical="center" wrapText="1"/>
    </xf>
    <xf numFmtId="165" fontId="17" fillId="0" borderId="58" xfId="1" applyNumberFormat="1" applyFont="1" applyBorder="1" applyAlignment="1">
      <alignment horizontal="center" vertical="center"/>
    </xf>
    <xf numFmtId="165" fontId="17" fillId="0" borderId="59" xfId="1" applyNumberFormat="1" applyFont="1" applyBorder="1" applyAlignment="1">
      <alignment horizontal="center" vertical="center"/>
    </xf>
    <xf numFmtId="0" fontId="23" fillId="0" borderId="0" xfId="0" applyFont="1" applyFill="1" applyBorder="1"/>
    <xf numFmtId="0" fontId="23" fillId="0" borderId="0" xfId="1" applyFont="1" applyFill="1" applyBorder="1" applyAlignment="1">
      <alignment horizontal="right" vertical="center" indent="1"/>
    </xf>
    <xf numFmtId="4" fontId="23" fillId="0" borderId="0" xfId="1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4" fontId="23" fillId="0" borderId="0" xfId="1" applyNumberFormat="1" applyFont="1" applyFill="1" applyBorder="1" applyAlignment="1">
      <alignment horizontal="left" vertical="top"/>
    </xf>
    <xf numFmtId="4" fontId="23" fillId="0" borderId="0" xfId="1" applyNumberFormat="1" applyFont="1" applyFill="1" applyBorder="1" applyAlignment="1">
      <alignment horizontal="center" vertical="top"/>
    </xf>
    <xf numFmtId="0" fontId="23" fillId="0" borderId="0" xfId="1" applyFont="1" applyFill="1" applyBorder="1" applyAlignment="1">
      <alignment horizontal="left" vertical="top"/>
    </xf>
    <xf numFmtId="0" fontId="23" fillId="0" borderId="0" xfId="1" applyFont="1" applyFill="1" applyBorder="1" applyAlignment="1">
      <alignment horizontal="center" vertical="top"/>
    </xf>
    <xf numFmtId="2" fontId="23" fillId="0" borderId="0" xfId="1" applyNumberFormat="1" applyFont="1" applyFill="1" applyBorder="1" applyAlignment="1">
      <alignment horizontal="center" vertical="top"/>
    </xf>
    <xf numFmtId="0" fontId="23" fillId="0" borderId="0" xfId="1" applyFont="1" applyFill="1" applyBorder="1" applyAlignment="1">
      <alignment horizontal="right" vertical="center" indent="2"/>
    </xf>
    <xf numFmtId="2" fontId="23" fillId="0" borderId="0" xfId="1" applyNumberFormat="1" applyFont="1" applyFill="1" applyBorder="1" applyAlignment="1">
      <alignment horizontal="left" vertical="top"/>
    </xf>
    <xf numFmtId="2" fontId="23" fillId="0" borderId="0" xfId="0" applyNumberFormat="1" applyFont="1" applyFill="1" applyBorder="1"/>
    <xf numFmtId="0" fontId="24" fillId="0" borderId="0" xfId="0" applyFont="1" applyFill="1" applyBorder="1"/>
    <xf numFmtId="0" fontId="25" fillId="0" borderId="0" xfId="0" applyFont="1"/>
    <xf numFmtId="0" fontId="25" fillId="0" borderId="0" xfId="0" applyFont="1" applyAlignment="1">
      <alignment horizontal="left" vertical="top"/>
    </xf>
    <xf numFmtId="0" fontId="26" fillId="0" borderId="0" xfId="0" applyFont="1"/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2" fontId="23" fillId="0" borderId="0" xfId="1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/>
    <xf numFmtId="2" fontId="23" fillId="0" borderId="0" xfId="1" applyNumberFormat="1" applyFont="1" applyFill="1" applyBorder="1" applyAlignment="1">
      <alignment horizontal="right" vertical="center" indent="1"/>
    </xf>
    <xf numFmtId="3" fontId="28" fillId="0" borderId="0" xfId="1" applyNumberFormat="1" applyFont="1" applyFill="1" applyBorder="1" applyAlignment="1">
      <alignment horizontal="right" vertical="center" indent="1"/>
    </xf>
    <xf numFmtId="4" fontId="28" fillId="0" borderId="0" xfId="1" applyNumberFormat="1" applyFont="1" applyFill="1" applyBorder="1" applyAlignment="1">
      <alignment horizontal="right" vertical="center"/>
    </xf>
    <xf numFmtId="4" fontId="28" fillId="0" borderId="0" xfId="1" applyNumberFormat="1" applyFont="1" applyFill="1" applyBorder="1" applyAlignment="1">
      <alignment horizontal="left" vertical="top"/>
    </xf>
    <xf numFmtId="4" fontId="23" fillId="0" borderId="0" xfId="1" applyNumberFormat="1" applyFont="1" applyFill="1" applyBorder="1" applyAlignment="1">
      <alignment horizontal="right" vertical="top"/>
    </xf>
    <xf numFmtId="3" fontId="23" fillId="0" borderId="0" xfId="1" applyNumberFormat="1" applyFont="1" applyFill="1" applyBorder="1" applyAlignment="1">
      <alignment horizontal="right" vertical="center" indent="1"/>
    </xf>
    <xf numFmtId="4" fontId="23" fillId="0" borderId="0" xfId="1" applyNumberFormat="1" applyFont="1" applyFill="1" applyBorder="1" applyAlignment="1">
      <alignment horizontal="right" vertical="center" indent="1"/>
    </xf>
    <xf numFmtId="4" fontId="23" fillId="0" borderId="0" xfId="1" applyNumberFormat="1" applyFont="1" applyFill="1" applyBorder="1" applyAlignment="1">
      <alignment vertical="center"/>
    </xf>
    <xf numFmtId="3" fontId="23" fillId="0" borderId="0" xfId="1" applyNumberFormat="1" applyFont="1" applyFill="1" applyBorder="1" applyAlignment="1">
      <alignment horizontal="right" vertical="center"/>
    </xf>
    <xf numFmtId="3" fontId="23" fillId="0" borderId="0" xfId="1" applyNumberFormat="1" applyFont="1" applyFill="1" applyBorder="1" applyAlignment="1">
      <alignment horizontal="center" vertical="center"/>
    </xf>
    <xf numFmtId="4" fontId="23" fillId="0" borderId="0" xfId="1" applyNumberFormat="1" applyFont="1" applyFill="1" applyBorder="1" applyAlignment="1">
      <alignment horizontal="center" vertical="center"/>
    </xf>
    <xf numFmtId="3" fontId="29" fillId="0" borderId="0" xfId="1" applyNumberFormat="1" applyFont="1" applyFill="1" applyBorder="1" applyAlignment="1">
      <alignment horizontal="right" vertical="center"/>
    </xf>
    <xf numFmtId="3" fontId="29" fillId="0" borderId="0" xfId="1" applyNumberFormat="1" applyFont="1" applyFill="1" applyBorder="1" applyAlignment="1">
      <alignment horizontal="center" vertical="center"/>
    </xf>
    <xf numFmtId="4" fontId="30" fillId="0" borderId="0" xfId="1" applyNumberFormat="1" applyFont="1" applyFill="1" applyBorder="1" applyAlignment="1">
      <alignment vertical="top"/>
    </xf>
    <xf numFmtId="4" fontId="30" fillId="0" borderId="0" xfId="1" applyNumberFormat="1" applyFont="1" applyFill="1" applyBorder="1" applyAlignment="1">
      <alignment horizontal="center" vertical="top"/>
    </xf>
    <xf numFmtId="3" fontId="30" fillId="0" borderId="0" xfId="1" applyNumberFormat="1" applyFont="1" applyFill="1" applyBorder="1" applyAlignment="1">
      <alignment horizontal="center" vertical="top"/>
    </xf>
    <xf numFmtId="4" fontId="30" fillId="0" borderId="0" xfId="1" applyNumberFormat="1" applyFont="1" applyFill="1" applyBorder="1" applyAlignment="1">
      <alignment horizontal="right" vertical="top"/>
    </xf>
    <xf numFmtId="3" fontId="23" fillId="0" borderId="0" xfId="0" applyNumberFormat="1" applyFont="1" applyFill="1" applyBorder="1"/>
    <xf numFmtId="0" fontId="25" fillId="0" borderId="0" xfId="0" applyFont="1" applyAlignment="1">
      <alignment horizontal="center" vertical="top"/>
    </xf>
    <xf numFmtId="0" fontId="25" fillId="0" borderId="0" xfId="0" quotePrefix="1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5" fillId="0" borderId="0" xfId="0" quotePrefix="1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top"/>
    </xf>
    <xf numFmtId="0" fontId="26" fillId="0" borderId="0" xfId="0" applyFont="1" applyAlignment="1">
      <alignment horizontal="right" vertical="top"/>
    </xf>
    <xf numFmtId="0" fontId="25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right" vertical="top"/>
    </xf>
    <xf numFmtId="2" fontId="23" fillId="0" borderId="0" xfId="1" applyNumberFormat="1" applyFont="1" applyFill="1" applyBorder="1" applyAlignment="1">
      <alignment horizontal="right" vertical="top"/>
    </xf>
    <xf numFmtId="0" fontId="23" fillId="0" borderId="0" xfId="1" applyFont="1" applyFill="1" applyBorder="1" applyAlignment="1">
      <alignment horizontal="right" vertical="top"/>
    </xf>
    <xf numFmtId="3" fontId="24" fillId="0" borderId="0" xfId="0" applyNumberFormat="1" applyFont="1" applyFill="1" applyBorder="1"/>
    <xf numFmtId="4" fontId="24" fillId="0" borderId="0" xfId="0" applyNumberFormat="1" applyFont="1" applyFill="1" applyBorder="1"/>
    <xf numFmtId="3" fontId="24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horizontal="right" vertical="top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5" fillId="0" borderId="0" xfId="0" applyFont="1" applyBorder="1" applyAlignment="1">
      <alignment horizontal="right" vertical="top"/>
    </xf>
    <xf numFmtId="0" fontId="23" fillId="0" borderId="0" xfId="0" applyFont="1" applyFill="1" applyBorder="1" applyAlignment="1">
      <alignment horizontal="right"/>
    </xf>
    <xf numFmtId="0" fontId="23" fillId="0" borderId="0" xfId="1" applyFont="1" applyFill="1" applyBorder="1" applyAlignment="1">
      <alignment horizontal="right" vertical="center"/>
    </xf>
    <xf numFmtId="1" fontId="23" fillId="0" borderId="0" xfId="1" applyNumberFormat="1" applyFont="1" applyFill="1" applyBorder="1" applyAlignment="1">
      <alignment horizontal="right" vertical="center" indent="1"/>
    </xf>
    <xf numFmtId="2" fontId="23" fillId="0" borderId="0" xfId="0" applyNumberFormat="1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right" vertical="center" indent="1"/>
    </xf>
  </cellXfs>
  <cellStyles count="28">
    <cellStyle name="Comma" xfId="24" builtinId="3"/>
    <cellStyle name="Normal" xfId="0" builtinId="0"/>
    <cellStyle name="Normal 10" xfId="17"/>
    <cellStyle name="Normal 11" xfId="21"/>
    <cellStyle name="Normal 12" xfId="23"/>
    <cellStyle name="Normal 12 2" xfId="26"/>
    <cellStyle name="Normal 2" xfId="1"/>
    <cellStyle name="Normal 2 2" xfId="3"/>
    <cellStyle name="Normal 2 2 2" xfId="25"/>
    <cellStyle name="Normal 3" xfId="4"/>
    <cellStyle name="Normal 3 2" xfId="8"/>
    <cellStyle name="Normal 3 3" xfId="14"/>
    <cellStyle name="Normal 3 4" xfId="20"/>
    <cellStyle name="Normal 3 5" xfId="22"/>
    <cellStyle name="Normal 4" xfId="5"/>
    <cellStyle name="Normal 4 2" xfId="9"/>
    <cellStyle name="Normal 4 3" xfId="13"/>
    <cellStyle name="Normal 4 4" xfId="19"/>
    <cellStyle name="Normal 48" xfId="27"/>
    <cellStyle name="Normal 5" xfId="6"/>
    <cellStyle name="Normal 5 2" xfId="12"/>
    <cellStyle name="Normal 5 3" xfId="18"/>
    <cellStyle name="Normal 6" xfId="7"/>
    <cellStyle name="Normal 6 2" xfId="16"/>
    <cellStyle name="Normal 7" xfId="10"/>
    <cellStyle name="Normal 8" xfId="11"/>
    <cellStyle name="Normal 9" xfId="15"/>
    <cellStyle name="Normal_sept35" xfId="2"/>
  </cellStyles>
  <dxfs count="0"/>
  <tableStyles count="0" defaultTableStyle="TableStyleMedium9" defaultPivotStyle="PivotStyleLight16"/>
  <colors>
    <mruColors>
      <color rgb="FFFFFFFF"/>
      <color rgb="FFD9D9D9"/>
      <color rgb="FFA6A6A6"/>
      <color rgb="FFCCC08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971418627920129E-2"/>
          <c:y val="3.8805555555555642E-2"/>
          <c:w val="0.97445208161134556"/>
          <c:h val="0.548951111111111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source1!$A$3</c:f>
              <c:strCache>
                <c:ptCount val="1"/>
                <c:pt idx="0">
                  <c:v>2020-2021
(April-March)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4920266994312257E-3"/>
                  <c:y val="0.115346123862315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A2-40E4-8195-5249519EA23C}"/>
                </c:ext>
              </c:extLst>
            </c:dLbl>
            <c:dLbl>
              <c:idx val="1"/>
              <c:layout>
                <c:manualLayout>
                  <c:x val="-5.2380427688734814E-3"/>
                  <c:y val="1.9727415788234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C7-4703-B552-AD1CF77D7C73}"/>
                </c:ext>
              </c:extLst>
            </c:dLbl>
            <c:dLbl>
              <c:idx val="2"/>
              <c:layout>
                <c:manualLayout>
                  <c:x val="0"/>
                  <c:y val="1.5693456137716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A2-40E4-8195-5249519EA23C}"/>
                </c:ext>
              </c:extLst>
            </c:dLbl>
            <c:dLbl>
              <c:idx val="3"/>
              <c:layout>
                <c:manualLayout>
                  <c:x val="0"/>
                  <c:y val="1.1388799877562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C7-4703-B552-AD1CF77D7C73}"/>
                </c:ext>
              </c:extLst>
            </c:dLbl>
            <c:dLbl>
              <c:idx val="6"/>
              <c:layout>
                <c:manualLayout>
                  <c:x val="0"/>
                  <c:y val="1.5185066503417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C7-4703-B552-AD1CF77D7C73}"/>
                </c:ext>
              </c:extLst>
            </c:dLbl>
            <c:dLbl>
              <c:idx val="7"/>
              <c:layout>
                <c:manualLayout>
                  <c:x val="-1.7460133497156128E-3"/>
                  <c:y val="1.1388799877562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C7-4703-B552-AD1CF77D7C73}"/>
                </c:ext>
              </c:extLst>
            </c:dLbl>
            <c:dLbl>
              <c:idx val="9"/>
              <c:layout>
                <c:manualLayout>
                  <c:x val="-5.2860210459224882E-3"/>
                  <c:y val="1.6817760071166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81-4B41-9E36-D6A4591AEDBD}"/>
                </c:ext>
              </c:extLst>
            </c:dLbl>
            <c:dLbl>
              <c:idx val="10"/>
              <c:layout>
                <c:manualLayout>
                  <c:x val="-1.7460133497154849E-3"/>
                  <c:y val="1.5185066503417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C7-4703-B552-AD1CF77D7C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 sz="1000" b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source1!$B$2:$K$2</c:f>
              <c:strCache>
                <c:ptCount val="10"/>
                <c:pt idx="0">
                  <c:v>Manufacturing</c:v>
                </c:pt>
                <c:pt idx="1">
                  <c:v>Real Estate Development</c:v>
                </c:pt>
                <c:pt idx="2">
                  <c:v>Hotel and 
Tourism</c:v>
                </c:pt>
                <c:pt idx="3">
                  <c:v>Power</c:v>
                </c:pt>
                <c:pt idx="4">
                  <c:v>Livestock and Fisheries</c:v>
                </c:pt>
                <c:pt idx="5">
                  <c:v>Construction</c:v>
                </c:pt>
                <c:pt idx="6">
                  <c:v>Oil and Gas</c:v>
                </c:pt>
                <c:pt idx="7">
                  <c:v>Transport and Communication</c:v>
                </c:pt>
                <c:pt idx="8">
                  <c:v>Agriculture</c:v>
                </c:pt>
                <c:pt idx="9">
                  <c:v>Other Services</c:v>
                </c:pt>
              </c:strCache>
            </c:strRef>
          </c:cat>
          <c:val>
            <c:numRef>
              <c:f>source1!$B$3:$K$3</c:f>
              <c:numCache>
                <c:formatCode>#,##0.00</c:formatCode>
                <c:ptCount val="10"/>
                <c:pt idx="0">
                  <c:v>1179452.95</c:v>
                </c:pt>
                <c:pt idx="1">
                  <c:v>211794.89</c:v>
                </c:pt>
                <c:pt idx="2">
                  <c:v>172982.68</c:v>
                </c:pt>
                <c:pt idx="3">
                  <c:v>75034.960000000006</c:v>
                </c:pt>
                <c:pt idx="4">
                  <c:v>41921.120000000003</c:v>
                </c:pt>
                <c:pt idx="5">
                  <c:v>35993.360000000001</c:v>
                </c:pt>
                <c:pt idx="6">
                  <c:v>13723.96</c:v>
                </c:pt>
                <c:pt idx="7">
                  <c:v>11481.89</c:v>
                </c:pt>
                <c:pt idx="8">
                  <c:v>1915.09</c:v>
                </c:pt>
                <c:pt idx="9">
                  <c:v>227713.82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D81-4B41-9E36-D6A4591AE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86365952"/>
        <c:axId val="286367744"/>
      </c:barChart>
      <c:catAx>
        <c:axId val="286365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lang="en-US" sz="9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86367744"/>
        <c:crosses val="autoZero"/>
        <c:auto val="1"/>
        <c:lblAlgn val="ctr"/>
        <c:lblOffset val="100"/>
        <c:noMultiLvlLbl val="0"/>
      </c:catAx>
      <c:valAx>
        <c:axId val="286367744"/>
        <c:scaling>
          <c:orientation val="minMax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0" sourceLinked="1"/>
        <c:majorTickMark val="out"/>
        <c:minorTickMark val="none"/>
        <c:tickLblPos val="none"/>
        <c:crossAx val="28636595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28150311856179272"/>
          <c:y val="0.88142574431158549"/>
          <c:w val="0.58592551469279475"/>
          <c:h val="0.11857425568841445"/>
        </c:manualLayout>
      </c:layout>
      <c:overlay val="0"/>
      <c:txPr>
        <a:bodyPr/>
        <a:lstStyle/>
        <a:p>
          <a:pPr>
            <a:defRPr lang="en-US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151010728922041E-2"/>
          <c:y val="0.19029338200194856"/>
          <c:w val="0.9531248561035135"/>
          <c:h val="0.36959084933660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source2!$A$4</c:f>
              <c:strCache>
                <c:ptCount val="1"/>
                <c:pt idx="0">
                  <c:v>2021-2022
(April-March)
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3371034212828577E-3"/>
                  <c:y val="5.20778276209450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7D-4CFD-A185-525F1BFA797C}"/>
                </c:ext>
              </c:extLst>
            </c:dLbl>
            <c:dLbl>
              <c:idx val="1"/>
              <c:layout>
                <c:manualLayout>
                  <c:x val="-1.8048704929750593E-3"/>
                  <c:y val="1.07419572553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7D-4CFD-A185-525F1BFA79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ms-MY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source2!$B$3:$J$3</c:f>
              <c:strCache>
                <c:ptCount val="9"/>
                <c:pt idx="0">
                  <c:v>Manufacturing</c:v>
                </c:pt>
                <c:pt idx="1">
                  <c:v>Construction</c:v>
                </c:pt>
                <c:pt idx="2">
                  <c:v>Power </c:v>
                </c:pt>
                <c:pt idx="3">
                  <c:v>Mining</c:v>
                </c:pt>
                <c:pt idx="4">
                  <c:v>Livestock and 
Fisheries</c:v>
                </c:pt>
                <c:pt idx="5">
                  <c:v>Hotel and 
Tourism</c:v>
                </c:pt>
                <c:pt idx="6">
                  <c:v>Agriculture</c:v>
                </c:pt>
                <c:pt idx="7">
                  <c:v>Real Estate 
Development</c:v>
                </c:pt>
                <c:pt idx="8">
                  <c:v>Other Services</c:v>
                </c:pt>
              </c:strCache>
            </c:strRef>
          </c:cat>
          <c:val>
            <c:numRef>
              <c:f>source2!$B$4:$J$4</c:f>
              <c:numCache>
                <c:formatCode>#,##0.00</c:formatCode>
                <c:ptCount val="9"/>
                <c:pt idx="0">
                  <c:v>134681.32</c:v>
                </c:pt>
                <c:pt idx="1">
                  <c:v>103313.38</c:v>
                </c:pt>
                <c:pt idx="2">
                  <c:v>86369.61</c:v>
                </c:pt>
                <c:pt idx="3">
                  <c:v>34705.230000000003</c:v>
                </c:pt>
                <c:pt idx="4">
                  <c:v>23459.14</c:v>
                </c:pt>
                <c:pt idx="5">
                  <c:v>14836.32</c:v>
                </c:pt>
                <c:pt idx="6">
                  <c:v>7000</c:v>
                </c:pt>
                <c:pt idx="7">
                  <c:v>3110.85</c:v>
                </c:pt>
                <c:pt idx="8">
                  <c:v>101667.39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57D-4CFD-A185-525F1BFA7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2"/>
        <c:axId val="286262784"/>
        <c:axId val="286264704"/>
      </c:barChart>
      <c:catAx>
        <c:axId val="28626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 b="1">
                    <a:latin typeface="Arial" pitchFamily="34" charset="0"/>
                    <a:cs typeface="Arial" pitchFamily="34" charset="0"/>
                  </a:defRPr>
                </a:pPr>
                <a:r>
                  <a:rPr lang="en-US" b="1">
                    <a:latin typeface="Arial" pitchFamily="34" charset="0"/>
                    <a:cs typeface="Arial" pitchFamily="34" charset="0"/>
                  </a:rPr>
                  <a:t>Million Kyats</a:t>
                </a:r>
              </a:p>
            </c:rich>
          </c:tx>
          <c:layout>
            <c:manualLayout>
              <c:xMode val="edge"/>
              <c:yMode val="edge"/>
              <c:x val="0.19525731569737995"/>
              <c:y val="0.8870787740346224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 anchor="ctr" anchorCtr="1"/>
          <a:lstStyle/>
          <a:p>
            <a:pPr>
              <a:defRPr lang="en-US" sz="10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86264704"/>
        <c:crosses val="autoZero"/>
        <c:auto val="1"/>
        <c:lblAlgn val="ctr"/>
        <c:lblOffset val="100"/>
        <c:noMultiLvlLbl val="0"/>
      </c:catAx>
      <c:valAx>
        <c:axId val="286264704"/>
        <c:scaling>
          <c:orientation val="minMax"/>
          <c:min val="100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0" sourceLinked="0"/>
        <c:majorTickMark val="out"/>
        <c:minorTickMark val="none"/>
        <c:tickLblPos val="none"/>
        <c:crossAx val="286262784"/>
        <c:crosses val="autoZero"/>
        <c:crossBetween val="between"/>
        <c:min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492753863180352"/>
          <c:y val="0.87961125692621756"/>
          <c:w val="0.45030566028578517"/>
          <c:h val="0.10507874015748031"/>
        </c:manualLayout>
      </c:layout>
      <c:overlay val="0"/>
      <c:txPr>
        <a:bodyPr/>
        <a:lstStyle/>
        <a:p>
          <a:pPr>
            <a:defRPr lang="en-US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" l="0" r="0" t="0" header="0" footer="0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151010728922041E-2"/>
          <c:y val="0.19029338200194856"/>
          <c:w val="0.9531248561035135"/>
          <c:h val="0.36959084933660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source3!$A$5</c:f>
              <c:strCache>
                <c:ptCount val="1"/>
                <c:pt idx="0">
                  <c:v>2022-2023 
(April-June)
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3371034212828577E-3"/>
                  <c:y val="5.20778276209450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4A-40F9-9F04-A67497D26393}"/>
                </c:ext>
              </c:extLst>
            </c:dLbl>
            <c:dLbl>
              <c:idx val="1"/>
              <c:layout>
                <c:manualLayout>
                  <c:x val="-1.8048704929750593E-3"/>
                  <c:y val="1.07419572553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4A-40F9-9F04-A67497D263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ms-MY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source3!$B$4:$D$4</c:f>
              <c:strCache>
                <c:ptCount val="3"/>
                <c:pt idx="0">
                  <c:v>Manufacturing</c:v>
                </c:pt>
                <c:pt idx="1">
                  <c:v>Hotel and 
Tourism</c:v>
                </c:pt>
                <c:pt idx="2">
                  <c:v>Other Services</c:v>
                </c:pt>
              </c:strCache>
            </c:strRef>
          </c:cat>
          <c:val>
            <c:numRef>
              <c:f>source3!$B$5:$D$5</c:f>
              <c:numCache>
                <c:formatCode>#,##0.00</c:formatCode>
                <c:ptCount val="3"/>
                <c:pt idx="0">
                  <c:v>16332.56</c:v>
                </c:pt>
                <c:pt idx="1">
                  <c:v>7066.04</c:v>
                </c:pt>
                <c:pt idx="2">
                  <c:v>5600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54A-40F9-9F04-A67497D26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2"/>
        <c:axId val="285448832"/>
        <c:axId val="285688576"/>
      </c:barChart>
      <c:catAx>
        <c:axId val="28544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 b="1">
                    <a:latin typeface="Arial" pitchFamily="34" charset="0"/>
                    <a:cs typeface="Arial" pitchFamily="34" charset="0"/>
                  </a:defRPr>
                </a:pPr>
                <a:r>
                  <a:rPr lang="en-US" b="1">
                    <a:latin typeface="Arial" pitchFamily="34" charset="0"/>
                    <a:cs typeface="Arial" pitchFamily="34" charset="0"/>
                  </a:rPr>
                  <a:t>Million Kyats</a:t>
                </a:r>
              </a:p>
            </c:rich>
          </c:tx>
          <c:layout>
            <c:manualLayout>
              <c:xMode val="edge"/>
              <c:yMode val="edge"/>
              <c:x val="9.0495538057742783E-2"/>
              <c:y val="0.8954991504722997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 anchor="ctr" anchorCtr="1"/>
          <a:lstStyle/>
          <a:p>
            <a:pPr>
              <a:defRPr lang="en-US" sz="10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85688576"/>
        <c:crosses val="autoZero"/>
        <c:auto val="1"/>
        <c:lblAlgn val="ctr"/>
        <c:lblOffset val="100"/>
        <c:noMultiLvlLbl val="0"/>
      </c:catAx>
      <c:valAx>
        <c:axId val="285688576"/>
        <c:scaling>
          <c:orientation val="minMax"/>
          <c:min val="100"/>
        </c:scaling>
        <c:delete val="1"/>
        <c:axPos val="l"/>
        <c:majorGridlines>
          <c:spPr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7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</c:spPr>
        </c:majorGridlines>
        <c:numFmt formatCode="0.00" sourceLinked="0"/>
        <c:majorTickMark val="out"/>
        <c:minorTickMark val="none"/>
        <c:tickLblPos val="none"/>
        <c:crossAx val="285448832"/>
        <c:crosses val="autoZero"/>
        <c:crossBetween val="between"/>
        <c:min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302272215973005"/>
          <c:y val="0.89156575093385293"/>
          <c:w val="0.45030566028578517"/>
          <c:h val="0.10507874015748031"/>
        </c:manualLayout>
      </c:layout>
      <c:overlay val="0"/>
      <c:txPr>
        <a:bodyPr/>
        <a:lstStyle/>
        <a:p>
          <a:pPr>
            <a:defRPr lang="en-US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" l="0" r="0" t="0" header="0" footer="0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057470088966161E-2"/>
          <c:y val="2.8798941798941793E-2"/>
          <c:w val="0.97933534043538673"/>
          <c:h val="0.48788034828979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source4!$A$3</c:f>
              <c:strCache>
                <c:ptCount val="1"/>
                <c:pt idx="0">
                  <c:v>2022-2023 
(April-June)
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(source4!$B$2:$C$2,source4!$I$2)</c:f>
              <c:strCache>
                <c:ptCount val="3"/>
                <c:pt idx="0">
                  <c:v>Manufacturing</c:v>
                </c:pt>
                <c:pt idx="1">
                  <c:v>Hotel and Tourism</c:v>
                </c:pt>
                <c:pt idx="2">
                  <c:v>Other Services</c:v>
                </c:pt>
              </c:strCache>
            </c:strRef>
          </c:cat>
          <c:val>
            <c:numRef>
              <c:f>(source4!$B$3:$C$3,source4!$I$3)</c:f>
              <c:numCache>
                <c:formatCode>#,##0</c:formatCode>
                <c:ptCount val="3"/>
                <c:pt idx="0">
                  <c:v>7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75-4F32-BEC8-3225595FA0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86691712"/>
        <c:axId val="286694400"/>
      </c:barChart>
      <c:catAx>
        <c:axId val="28669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Text" lastClr="000000">
                <a:alpha val="90000"/>
              </a:sysClr>
            </a:solidFill>
          </a:ln>
        </c:spPr>
        <c:txPr>
          <a:bodyPr rot="-5400000" vert="horz"/>
          <a:lstStyle/>
          <a:p>
            <a:pPr>
              <a:defRPr lang="en-US" sz="900" b="1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endParaRPr lang="en-US"/>
          </a:p>
        </c:txPr>
        <c:crossAx val="286694400"/>
        <c:crosses val="autoZero"/>
        <c:auto val="1"/>
        <c:lblAlgn val="ctr"/>
        <c:lblOffset val="100"/>
        <c:tickLblSkip val="1"/>
        <c:noMultiLvlLbl val="0"/>
      </c:catAx>
      <c:valAx>
        <c:axId val="286694400"/>
        <c:scaling>
          <c:orientation val="minMax"/>
          <c:min val="0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one"/>
        <c:crossAx val="286691712"/>
        <c:crosses val="autoZero"/>
        <c:crossBetween val="between"/>
        <c:majorUnit val="20"/>
      </c:valAx>
      <c:spPr>
        <a:solidFill>
          <a:sysClr val="window" lastClr="FFFFFF">
            <a:lumMod val="85000"/>
          </a:sysClr>
        </a:solidFill>
      </c:spPr>
    </c:plotArea>
    <c:legend>
      <c:legendPos val="b"/>
      <c:layout>
        <c:manualLayout>
          <c:xMode val="edge"/>
          <c:yMode val="edge"/>
          <c:x val="0.51618921300317888"/>
          <c:y val="0.85560308983654276"/>
          <c:w val="0.23986859965248949"/>
          <c:h val="0.1406798160130974"/>
        </c:manualLayout>
      </c:layout>
      <c:overlay val="0"/>
      <c:txPr>
        <a:bodyPr/>
        <a:lstStyle/>
        <a:p>
          <a:pPr>
            <a:defRPr lang="en-US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151010728922041E-2"/>
          <c:y val="0.19029338200194856"/>
          <c:w val="0.9531248561035135"/>
          <c:h val="0.36959084933660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source3!$A$5</c:f>
              <c:strCache>
                <c:ptCount val="1"/>
                <c:pt idx="0">
                  <c:v>2022-2023 
(April-June)
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3371034212828577E-3"/>
                  <c:y val="5.20778276209450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F5-443D-AA6D-DD5D5AA4D45D}"/>
                </c:ext>
              </c:extLst>
            </c:dLbl>
            <c:dLbl>
              <c:idx val="1"/>
              <c:layout>
                <c:manualLayout>
                  <c:x val="-1.8048704929750593E-3"/>
                  <c:y val="1.07419572553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F5-443D-AA6D-DD5D5AA4D4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ms-MY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source3!$B$4:$D$4</c:f>
              <c:strCache>
                <c:ptCount val="3"/>
                <c:pt idx="0">
                  <c:v>Manufacturing</c:v>
                </c:pt>
                <c:pt idx="1">
                  <c:v>Hotel and 
Tourism</c:v>
                </c:pt>
                <c:pt idx="2">
                  <c:v>Other Services</c:v>
                </c:pt>
              </c:strCache>
            </c:strRef>
          </c:cat>
          <c:val>
            <c:numRef>
              <c:f>source3!$B$5:$D$5</c:f>
              <c:numCache>
                <c:formatCode>#,##0.00</c:formatCode>
                <c:ptCount val="3"/>
                <c:pt idx="0">
                  <c:v>16332.56</c:v>
                </c:pt>
                <c:pt idx="1">
                  <c:v>7066.04</c:v>
                </c:pt>
                <c:pt idx="2">
                  <c:v>5600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1F5-443D-AA6D-DD5D5AA4D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2"/>
        <c:axId val="285543040"/>
        <c:axId val="285561600"/>
      </c:barChart>
      <c:catAx>
        <c:axId val="28554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 b="1">
                    <a:latin typeface="Arial" pitchFamily="34" charset="0"/>
                    <a:cs typeface="Arial" pitchFamily="34" charset="0"/>
                  </a:defRPr>
                </a:pPr>
                <a:r>
                  <a:rPr lang="en-US" b="1">
                    <a:latin typeface="Arial" pitchFamily="34" charset="0"/>
                    <a:cs typeface="Arial" pitchFamily="34" charset="0"/>
                  </a:rPr>
                  <a:t>Million Kyats</a:t>
                </a:r>
              </a:p>
            </c:rich>
          </c:tx>
          <c:layout>
            <c:manualLayout>
              <c:xMode val="edge"/>
              <c:yMode val="edge"/>
              <c:x val="0.19525731569737995"/>
              <c:y val="0.8870787740346224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 anchor="ctr" anchorCtr="1"/>
          <a:lstStyle/>
          <a:p>
            <a:pPr>
              <a:defRPr lang="en-US" sz="10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85561600"/>
        <c:crosses val="autoZero"/>
        <c:auto val="1"/>
        <c:lblAlgn val="ctr"/>
        <c:lblOffset val="100"/>
        <c:noMultiLvlLbl val="0"/>
      </c:catAx>
      <c:valAx>
        <c:axId val="285561600"/>
        <c:scaling>
          <c:orientation val="minMax"/>
          <c:min val="100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0" sourceLinked="0"/>
        <c:majorTickMark val="out"/>
        <c:minorTickMark val="none"/>
        <c:tickLblPos val="none"/>
        <c:crossAx val="285543040"/>
        <c:crosses val="autoZero"/>
        <c:crossBetween val="between"/>
        <c:min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492753863180352"/>
          <c:y val="0.87961125692621756"/>
          <c:w val="0.45030566028578517"/>
          <c:h val="0.10507874015748031"/>
        </c:manualLayout>
      </c:layout>
      <c:overlay val="0"/>
      <c:txPr>
        <a:bodyPr/>
        <a:lstStyle/>
        <a:p>
          <a:pPr>
            <a:defRPr lang="en-US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" l="0" r="0" t="0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352002</xdr:rowOff>
    </xdr:from>
    <xdr:to>
      <xdr:col>16</xdr:col>
      <xdr:colOff>7620</xdr:colOff>
      <xdr:row>44</xdr:row>
      <xdr:rowOff>60960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586318</xdr:colOff>
      <xdr:row>42</xdr:row>
      <xdr:rowOff>58631</xdr:rowOff>
    </xdr:from>
    <xdr:to>
      <xdr:col>2</xdr:col>
      <xdr:colOff>114725</xdr:colOff>
      <xdr:row>44</xdr:row>
      <xdr:rowOff>23072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586318" y="9598871"/>
          <a:ext cx="1258147" cy="31496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itchFamily="34" charset="0"/>
              <a:cs typeface="Arial" pitchFamily="34" charset="0"/>
            </a:rPr>
            <a:t>Million Kyats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428624</xdr:colOff>
      <xdr:row>8</xdr:row>
      <xdr:rowOff>0</xdr:rowOff>
    </xdr:from>
    <xdr:to>
      <xdr:col>4</xdr:col>
      <xdr:colOff>19050</xdr:colOff>
      <xdr:row>8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790699" y="1295400"/>
          <a:ext cx="152401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428624</xdr:colOff>
      <xdr:row>8</xdr:row>
      <xdr:rowOff>0</xdr:rowOff>
    </xdr:from>
    <xdr:to>
      <xdr:col>6</xdr:col>
      <xdr:colOff>19050</xdr:colOff>
      <xdr:row>8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2352674" y="1295400"/>
          <a:ext cx="54292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428624</xdr:colOff>
      <xdr:row>8</xdr:row>
      <xdr:rowOff>0</xdr:rowOff>
    </xdr:from>
    <xdr:to>
      <xdr:col>6</xdr:col>
      <xdr:colOff>19050</xdr:colOff>
      <xdr:row>8</xdr:row>
      <xdr:rowOff>190500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2352674" y="1295400"/>
          <a:ext cx="54292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428624</xdr:colOff>
      <xdr:row>8</xdr:row>
      <xdr:rowOff>0</xdr:rowOff>
    </xdr:from>
    <xdr:to>
      <xdr:col>14</xdr:col>
      <xdr:colOff>19050</xdr:colOff>
      <xdr:row>8</xdr:row>
      <xdr:rowOff>190500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5743574" y="1295400"/>
          <a:ext cx="247651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0</xdr:colOff>
      <xdr:row>27</xdr:row>
      <xdr:rowOff>85725</xdr:rowOff>
    </xdr:from>
    <xdr:to>
      <xdr:col>15</xdr:col>
      <xdr:colOff>91440</xdr:colOff>
      <xdr:row>45</xdr:row>
      <xdr:rowOff>30480</xdr:rowOff>
    </xdr:to>
    <xdr:graphicFrame macro="">
      <xdr:nvGraphicFramePr>
        <xdr:cNvPr id="12" name="Chart 7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60960</xdr:rowOff>
    </xdr:from>
    <xdr:to>
      <xdr:col>16</xdr:col>
      <xdr:colOff>0</xdr:colOff>
      <xdr:row>45</xdr:row>
      <xdr:rowOff>171450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xmlns="" id="{94839200-E913-4F1B-B5CE-6B517F1777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213784</xdr:rowOff>
    </xdr:from>
    <xdr:to>
      <xdr:col>15</xdr:col>
      <xdr:colOff>0</xdr:colOff>
      <xdr:row>45</xdr:row>
      <xdr:rowOff>95251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xmlns="" id="{B704B1C7-ECA2-48B4-BD55-3ED661E936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0.10901</cdr:x>
      <cdr:y>0.87903</cdr:y>
    </cdr:from>
    <cdr:to>
      <cdr:x>0.23495</cdr:x>
      <cdr:y>0.95607</cdr:y>
    </cdr:to>
    <cdr:sp macro="" textlink="">
      <cdr:nvSpPr>
        <cdr:cNvPr id="2099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4311" y="2706083"/>
          <a:ext cx="836826" cy="2371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Number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5</xdr:col>
      <xdr:colOff>678180</xdr:colOff>
      <xdr:row>40</xdr:row>
      <xdr:rowOff>173355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xmlns="" id="{082B1980-DBA9-4900-8AE2-5D7FF17262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I55"/>
  <sheetViews>
    <sheetView showGridLines="0" tabSelected="1" zoomScaleNormal="100" workbookViewId="0">
      <selection activeCell="XFD1048576" sqref="XFD1048576"/>
    </sheetView>
  </sheetViews>
  <sheetFormatPr defaultColWidth="9.140625" defaultRowHeight="14.25" x14ac:dyDescent="0.2"/>
  <cols>
    <col min="1" max="1" width="17.7109375" style="1" customWidth="1"/>
    <col min="2" max="2" width="7.5703125" style="1" customWidth="1"/>
    <col min="3" max="3" width="7.7109375" style="1" customWidth="1"/>
    <col min="4" max="4" width="1.42578125" style="93" customWidth="1"/>
    <col min="5" max="5" width="13.140625" style="1" customWidth="1"/>
    <col min="6" max="6" width="1.42578125" style="93" customWidth="1"/>
    <col min="7" max="7" width="7.7109375" style="1" customWidth="1"/>
    <col min="8" max="8" width="6.28515625" style="1" customWidth="1"/>
    <col min="9" max="9" width="1.42578125" style="93" customWidth="1"/>
    <col min="10" max="10" width="10" style="1" customWidth="1"/>
    <col min="11" max="11" width="1.42578125" style="93" customWidth="1"/>
    <col min="12" max="12" width="7.5703125" style="3" customWidth="1"/>
    <col min="13" max="13" width="6.5703125" style="3" customWidth="1"/>
    <col min="14" max="14" width="1.42578125" style="96" customWidth="1"/>
    <col min="15" max="15" width="10.28515625" style="3" customWidth="1"/>
    <col min="16" max="16" width="1.42578125" style="96" customWidth="1"/>
    <col min="17" max="17" width="9.140625" style="320"/>
    <col min="18" max="18" width="4.28515625" style="320" bestFit="1" customWidth="1"/>
    <col min="19" max="19" width="6.5703125" style="320" bestFit="1" customWidth="1"/>
    <col min="20" max="20" width="1.7109375" style="320" bestFit="1" customWidth="1"/>
    <col min="21" max="21" width="4.28515625" style="320" bestFit="1" customWidth="1"/>
    <col min="22" max="22" width="9.140625" style="320" bestFit="1" customWidth="1"/>
    <col min="23" max="23" width="2" style="320" bestFit="1" customWidth="1"/>
    <col min="24" max="24" width="12" style="320" bestFit="1" customWidth="1"/>
    <col min="25" max="25" width="2" style="320" bestFit="1" customWidth="1"/>
    <col min="26" max="26" width="3.28515625" style="320" bestFit="1" customWidth="1"/>
    <col min="27" max="27" width="5.7109375" style="320" customWidth="1"/>
    <col min="28" max="28" width="3" style="320" customWidth="1"/>
    <col min="29" max="29" width="10" style="320" bestFit="1" customWidth="1"/>
    <col min="30" max="30" width="2" style="320" bestFit="1" customWidth="1"/>
    <col min="31" max="31" width="6.5703125" style="320" customWidth="1"/>
    <col min="32" max="32" width="6.7109375" style="320" bestFit="1" customWidth="1"/>
    <col min="33" max="33" width="2" style="320" customWidth="1"/>
    <col min="34" max="34" width="10.140625" style="320" customWidth="1"/>
    <col min="35" max="35" width="1.7109375" style="320" customWidth="1"/>
    <col min="36" max="16384" width="9.140625" style="320"/>
  </cols>
  <sheetData>
    <row r="1" spans="1:30" ht="16.5" x14ac:dyDescent="0.3">
      <c r="A1" s="321"/>
      <c r="B1" s="321"/>
      <c r="C1" s="321"/>
      <c r="D1" s="322"/>
      <c r="E1" s="321"/>
      <c r="F1" s="322"/>
      <c r="G1" s="321"/>
      <c r="H1" s="321"/>
      <c r="I1" s="322"/>
      <c r="J1" s="321"/>
      <c r="K1" s="322"/>
      <c r="L1" s="323"/>
      <c r="M1" s="323"/>
      <c r="N1" s="324"/>
      <c r="O1" s="325" t="s">
        <v>53</v>
      </c>
      <c r="P1" s="325"/>
    </row>
    <row r="2" spans="1:30" ht="8.25" customHeight="1" x14ac:dyDescent="0.3">
      <c r="A2" s="321"/>
      <c r="B2" s="321"/>
      <c r="C2" s="321"/>
      <c r="D2" s="322"/>
      <c r="E2" s="321"/>
      <c r="F2" s="322"/>
      <c r="G2" s="321"/>
      <c r="H2" s="321"/>
      <c r="I2" s="322"/>
      <c r="J2" s="321"/>
      <c r="K2" s="322"/>
      <c r="L2" s="323"/>
      <c r="M2" s="323"/>
      <c r="N2" s="324"/>
      <c r="O2" s="326"/>
      <c r="P2" s="326"/>
    </row>
    <row r="3" spans="1:30" ht="15.75" x14ac:dyDescent="0.3">
      <c r="A3" s="327" t="s">
        <v>54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30" ht="16.5" x14ac:dyDescent="0.3">
      <c r="A4" s="321" t="s">
        <v>55</v>
      </c>
      <c r="B4" s="321"/>
      <c r="C4" s="321"/>
      <c r="D4" s="322"/>
      <c r="E4" s="321"/>
      <c r="F4" s="322"/>
      <c r="G4" s="321"/>
      <c r="H4" s="321"/>
      <c r="I4" s="322"/>
      <c r="J4" s="321"/>
      <c r="K4" s="322"/>
      <c r="L4" s="323"/>
      <c r="M4" s="323"/>
      <c r="N4" s="324"/>
      <c r="O4" s="323"/>
      <c r="P4" s="324"/>
    </row>
    <row r="6" spans="1:30" s="307" customFormat="1" ht="23.45" customHeight="1" x14ac:dyDescent="0.2">
      <c r="A6" s="221" t="s">
        <v>0</v>
      </c>
      <c r="B6" s="224" t="s">
        <v>1</v>
      </c>
      <c r="C6" s="225"/>
      <c r="D6" s="225"/>
      <c r="E6" s="225"/>
      <c r="F6" s="225"/>
      <c r="G6" s="230" t="s">
        <v>33</v>
      </c>
      <c r="H6" s="231"/>
      <c r="I6" s="232"/>
      <c r="J6" s="231"/>
      <c r="K6" s="233"/>
      <c r="L6" s="224" t="s">
        <v>2</v>
      </c>
      <c r="M6" s="225"/>
      <c r="N6" s="225"/>
      <c r="O6" s="225"/>
      <c r="P6" s="225"/>
    </row>
    <row r="7" spans="1:30" s="307" customFormat="1" ht="25.15" customHeight="1" x14ac:dyDescent="0.2">
      <c r="A7" s="222"/>
      <c r="B7" s="212" t="s">
        <v>47</v>
      </c>
      <c r="C7" s="227" t="s">
        <v>3</v>
      </c>
      <c r="D7" s="228"/>
      <c r="E7" s="208" t="s">
        <v>25</v>
      </c>
      <c r="F7" s="226"/>
      <c r="G7" s="212" t="s">
        <v>47</v>
      </c>
      <c r="H7" s="204" t="s">
        <v>3</v>
      </c>
      <c r="I7" s="205"/>
      <c r="J7" s="208" t="s">
        <v>25</v>
      </c>
      <c r="K7" s="209"/>
      <c r="L7" s="212" t="s">
        <v>47</v>
      </c>
      <c r="M7" s="214" t="s">
        <v>3</v>
      </c>
      <c r="N7" s="215"/>
      <c r="O7" s="218" t="s">
        <v>25</v>
      </c>
      <c r="P7" s="219"/>
    </row>
    <row r="8" spans="1:30" s="307" customFormat="1" ht="26.45" customHeight="1" x14ac:dyDescent="0.2">
      <c r="A8" s="223"/>
      <c r="B8" s="213"/>
      <c r="C8" s="216"/>
      <c r="D8" s="229"/>
      <c r="E8" s="210"/>
      <c r="F8" s="220"/>
      <c r="G8" s="213"/>
      <c r="H8" s="206"/>
      <c r="I8" s="207"/>
      <c r="J8" s="210"/>
      <c r="K8" s="211"/>
      <c r="L8" s="213"/>
      <c r="M8" s="216"/>
      <c r="N8" s="217"/>
      <c r="O8" s="210"/>
      <c r="P8" s="220"/>
    </row>
    <row r="9" spans="1:30" s="307" customFormat="1" ht="29.45" customHeight="1" x14ac:dyDescent="0.2">
      <c r="A9" s="171" t="s">
        <v>48</v>
      </c>
      <c r="B9" s="60">
        <v>114</v>
      </c>
      <c r="C9" s="59">
        <v>748.37</v>
      </c>
      <c r="D9" s="95" t="s">
        <v>32</v>
      </c>
      <c r="E9" s="59">
        <v>1972014.72</v>
      </c>
      <c r="F9" s="64" t="s">
        <v>32</v>
      </c>
      <c r="G9" s="154">
        <v>6</v>
      </c>
      <c r="H9" s="35">
        <v>2.92</v>
      </c>
      <c r="I9" s="44" t="s">
        <v>32</v>
      </c>
      <c r="J9" s="35">
        <v>41921.120000000003</v>
      </c>
      <c r="K9" s="44" t="s">
        <v>32</v>
      </c>
      <c r="L9" s="157" t="s">
        <v>4</v>
      </c>
      <c r="M9" s="35" t="s">
        <v>4</v>
      </c>
      <c r="N9" s="44"/>
      <c r="O9" s="35" t="s">
        <v>4</v>
      </c>
      <c r="P9" s="73"/>
    </row>
    <row r="10" spans="1:30" s="307" customFormat="1" ht="29.45" customHeight="1" x14ac:dyDescent="0.2">
      <c r="A10" s="172" t="s">
        <v>51</v>
      </c>
      <c r="B10" s="78">
        <v>51</v>
      </c>
      <c r="C10" s="126">
        <v>128.85</v>
      </c>
      <c r="D10" s="117" t="s">
        <v>32</v>
      </c>
      <c r="E10" s="126">
        <v>509143.24</v>
      </c>
      <c r="F10" s="117" t="s">
        <v>32</v>
      </c>
      <c r="G10" s="155">
        <v>4</v>
      </c>
      <c r="H10" s="79">
        <v>1.21</v>
      </c>
      <c r="I10" s="115"/>
      <c r="J10" s="79">
        <v>23459.14</v>
      </c>
      <c r="K10" s="115"/>
      <c r="L10" s="158">
        <v>1</v>
      </c>
      <c r="M10" s="128">
        <v>16.149999999999999</v>
      </c>
      <c r="N10" s="127" t="s">
        <v>32</v>
      </c>
      <c r="O10" s="129">
        <v>34705.230000000003</v>
      </c>
      <c r="P10" s="116" t="s">
        <v>32</v>
      </c>
    </row>
    <row r="11" spans="1:30" s="307" customFormat="1" ht="29.45" customHeight="1" x14ac:dyDescent="0.2">
      <c r="A11" s="171" t="s">
        <v>50</v>
      </c>
      <c r="B11" s="36">
        <v>12</v>
      </c>
      <c r="C11" s="59">
        <v>0.39</v>
      </c>
      <c r="D11" s="68"/>
      <c r="E11" s="59">
        <v>28998.6</v>
      </c>
      <c r="F11" s="68" t="s">
        <v>32</v>
      </c>
      <c r="G11" s="89" t="s">
        <v>4</v>
      </c>
      <c r="H11" s="35" t="s">
        <v>4</v>
      </c>
      <c r="I11" s="43"/>
      <c r="J11" s="59" t="s">
        <v>4</v>
      </c>
      <c r="K11" s="43"/>
      <c r="L11" s="159" t="s">
        <v>4</v>
      </c>
      <c r="M11" s="61" t="s">
        <v>4</v>
      </c>
      <c r="N11" s="95"/>
      <c r="O11" s="65" t="s">
        <v>4</v>
      </c>
      <c r="P11" s="73"/>
    </row>
    <row r="12" spans="1:30" s="307" customFormat="1" ht="19.899999999999999" customHeight="1" x14ac:dyDescent="0.2">
      <c r="A12" s="53">
        <v>2021</v>
      </c>
      <c r="B12" s="26"/>
      <c r="C12" s="27"/>
      <c r="D12" s="24"/>
      <c r="E12" s="27"/>
      <c r="F12" s="25"/>
      <c r="G12" s="83"/>
      <c r="H12" s="27"/>
      <c r="I12" s="24"/>
      <c r="J12" s="27"/>
      <c r="K12" s="24"/>
      <c r="L12" s="83"/>
      <c r="M12" s="27"/>
      <c r="N12" s="24"/>
      <c r="O12" s="27"/>
      <c r="P12" s="25"/>
    </row>
    <row r="13" spans="1:30" s="307" customFormat="1" ht="19.899999999999999" customHeight="1" x14ac:dyDescent="0.2">
      <c r="A13" s="8" t="s">
        <v>10</v>
      </c>
      <c r="B13" s="32">
        <v>5</v>
      </c>
      <c r="C13" s="30">
        <v>0.05</v>
      </c>
      <c r="D13" s="90"/>
      <c r="E13" s="30">
        <v>8381.49</v>
      </c>
      <c r="F13" s="90"/>
      <c r="G13" s="156">
        <v>1</v>
      </c>
      <c r="H13" s="30" t="s">
        <v>4</v>
      </c>
      <c r="I13" s="40"/>
      <c r="J13" s="30">
        <v>600.07000000000005</v>
      </c>
      <c r="K13" s="40"/>
      <c r="L13" s="156" t="s">
        <v>4</v>
      </c>
      <c r="M13" s="30" t="s">
        <v>4</v>
      </c>
      <c r="N13" s="40"/>
      <c r="O13" s="30" t="s">
        <v>4</v>
      </c>
      <c r="P13" s="88"/>
    </row>
    <row r="14" spans="1:30" s="307" customFormat="1" ht="19.899999999999999" customHeight="1" x14ac:dyDescent="0.2">
      <c r="A14" s="34" t="s">
        <v>11</v>
      </c>
      <c r="B14" s="36">
        <v>3</v>
      </c>
      <c r="C14" s="35" t="s">
        <v>4</v>
      </c>
      <c r="D14" s="64"/>
      <c r="E14" s="35">
        <v>6719.08</v>
      </c>
      <c r="F14" s="64"/>
      <c r="G14" s="89" t="s">
        <v>4</v>
      </c>
      <c r="H14" s="35" t="s">
        <v>4</v>
      </c>
      <c r="I14" s="43"/>
      <c r="J14" s="35" t="s">
        <v>4</v>
      </c>
      <c r="K14" s="43"/>
      <c r="L14" s="89" t="s">
        <v>4</v>
      </c>
      <c r="M14" s="35" t="s">
        <v>4</v>
      </c>
      <c r="N14" s="43"/>
      <c r="O14" s="35" t="s">
        <v>4</v>
      </c>
      <c r="P14" s="73"/>
      <c r="U14" s="308"/>
      <c r="V14" s="309"/>
      <c r="W14" s="310"/>
      <c r="X14" s="309"/>
      <c r="Y14" s="311"/>
      <c r="Z14" s="308"/>
      <c r="AA14" s="309"/>
      <c r="AB14" s="312"/>
      <c r="AC14" s="309"/>
    </row>
    <row r="15" spans="1:30" s="307" customFormat="1" ht="19.899999999999999" customHeight="1" x14ac:dyDescent="0.2">
      <c r="A15" s="8" t="s">
        <v>12</v>
      </c>
      <c r="B15" s="32" t="s">
        <v>4</v>
      </c>
      <c r="C15" s="30" t="s">
        <v>4</v>
      </c>
      <c r="D15" s="90"/>
      <c r="E15" s="30" t="s">
        <v>4</v>
      </c>
      <c r="F15" s="90"/>
      <c r="G15" s="156" t="s">
        <v>4</v>
      </c>
      <c r="H15" s="30" t="s">
        <v>4</v>
      </c>
      <c r="I15" s="40"/>
      <c r="J15" s="30" t="s">
        <v>4</v>
      </c>
      <c r="K15" s="40"/>
      <c r="L15" s="156" t="s">
        <v>4</v>
      </c>
      <c r="M15" s="30" t="s">
        <v>4</v>
      </c>
      <c r="N15" s="40"/>
      <c r="O15" s="30" t="s">
        <v>4</v>
      </c>
      <c r="P15" s="88"/>
      <c r="U15" s="308"/>
      <c r="V15" s="309"/>
      <c r="W15" s="310"/>
      <c r="X15" s="309"/>
      <c r="Y15" s="311"/>
      <c r="Z15" s="308"/>
      <c r="AA15" s="309"/>
      <c r="AB15" s="312"/>
      <c r="AC15" s="309"/>
    </row>
    <row r="16" spans="1:30" s="307" customFormat="1" ht="19.899999999999999" customHeight="1" x14ac:dyDescent="0.2">
      <c r="A16" s="34" t="s">
        <v>13</v>
      </c>
      <c r="B16" s="36" t="s">
        <v>4</v>
      </c>
      <c r="C16" s="35">
        <v>6.68</v>
      </c>
      <c r="D16" s="64" t="s">
        <v>32</v>
      </c>
      <c r="E16" s="35">
        <v>6146</v>
      </c>
      <c r="F16" s="64" t="s">
        <v>32</v>
      </c>
      <c r="G16" s="89" t="s">
        <v>4</v>
      </c>
      <c r="H16" s="35" t="s">
        <v>4</v>
      </c>
      <c r="I16" s="43"/>
      <c r="J16" s="35" t="s">
        <v>4</v>
      </c>
      <c r="K16" s="43"/>
      <c r="L16" s="89" t="s">
        <v>4</v>
      </c>
      <c r="M16" s="35" t="s">
        <v>4</v>
      </c>
      <c r="N16" s="43"/>
      <c r="O16" s="35" t="s">
        <v>4</v>
      </c>
      <c r="P16" s="73"/>
      <c r="U16" s="308"/>
      <c r="V16" s="309"/>
      <c r="W16" s="310"/>
      <c r="X16" s="309"/>
      <c r="Y16" s="311"/>
      <c r="Z16" s="308"/>
      <c r="AA16" s="309"/>
      <c r="AB16" s="312"/>
      <c r="AC16" s="309"/>
      <c r="AD16" s="313"/>
    </row>
    <row r="17" spans="1:35" s="307" customFormat="1" ht="19.899999999999999" customHeight="1" x14ac:dyDescent="0.2">
      <c r="A17" s="8" t="s">
        <v>14</v>
      </c>
      <c r="B17" s="32" t="s">
        <v>4</v>
      </c>
      <c r="C17" s="30" t="s">
        <v>4</v>
      </c>
      <c r="D17" s="90"/>
      <c r="E17" s="30" t="s">
        <v>4</v>
      </c>
      <c r="F17" s="90"/>
      <c r="G17" s="156" t="s">
        <v>4</v>
      </c>
      <c r="H17" s="30" t="s">
        <v>4</v>
      </c>
      <c r="I17" s="40"/>
      <c r="J17" s="30" t="s">
        <v>4</v>
      </c>
      <c r="K17" s="40"/>
      <c r="L17" s="156" t="s">
        <v>4</v>
      </c>
      <c r="M17" s="30" t="s">
        <v>4</v>
      </c>
      <c r="N17" s="40"/>
      <c r="O17" s="30" t="s">
        <v>4</v>
      </c>
      <c r="P17" s="88"/>
      <c r="U17" s="308"/>
      <c r="V17" s="309"/>
      <c r="W17" s="312"/>
      <c r="X17" s="309"/>
      <c r="Y17" s="314"/>
      <c r="Z17" s="308"/>
      <c r="AA17" s="309"/>
      <c r="AB17" s="312"/>
      <c r="AC17" s="309"/>
      <c r="AD17" s="313"/>
    </row>
    <row r="18" spans="1:35" s="307" customFormat="1" ht="19.899999999999999" customHeight="1" x14ac:dyDescent="0.2">
      <c r="A18" s="34" t="s">
        <v>15</v>
      </c>
      <c r="B18" s="36">
        <v>14</v>
      </c>
      <c r="C18" s="35">
        <v>62.09</v>
      </c>
      <c r="D18" s="64" t="s">
        <v>32</v>
      </c>
      <c r="E18" s="35">
        <v>236542.62</v>
      </c>
      <c r="F18" s="64" t="s">
        <v>32</v>
      </c>
      <c r="G18" s="89">
        <v>1</v>
      </c>
      <c r="H18" s="35" t="s">
        <v>4</v>
      </c>
      <c r="I18" s="43"/>
      <c r="J18" s="35">
        <v>4745.41</v>
      </c>
      <c r="K18" s="43"/>
      <c r="L18" s="89" t="s">
        <v>4</v>
      </c>
      <c r="M18" s="35">
        <v>7.89</v>
      </c>
      <c r="N18" s="43" t="s">
        <v>32</v>
      </c>
      <c r="O18" s="35">
        <v>10654.7</v>
      </c>
      <c r="P18" s="73" t="s">
        <v>32</v>
      </c>
      <c r="U18" s="308"/>
      <c r="V18" s="309"/>
      <c r="W18" s="310"/>
      <c r="X18" s="309"/>
      <c r="Y18" s="311"/>
      <c r="Z18" s="308"/>
      <c r="AA18" s="309"/>
      <c r="AB18" s="312"/>
      <c r="AC18" s="309"/>
      <c r="AD18" s="315"/>
    </row>
    <row r="19" spans="1:35" s="307" customFormat="1" ht="19.899999999999999" customHeight="1" x14ac:dyDescent="0.2">
      <c r="A19" s="8" t="s">
        <v>16</v>
      </c>
      <c r="B19" s="32">
        <v>4</v>
      </c>
      <c r="C19" s="30">
        <v>0.41</v>
      </c>
      <c r="D19" s="90"/>
      <c r="E19" s="30">
        <v>6847.82</v>
      </c>
      <c r="F19" s="90"/>
      <c r="G19" s="156" t="s">
        <v>4</v>
      </c>
      <c r="H19" s="30" t="s">
        <v>4</v>
      </c>
      <c r="I19" s="40"/>
      <c r="J19" s="30" t="s">
        <v>4</v>
      </c>
      <c r="K19" s="40"/>
      <c r="L19" s="156" t="s">
        <v>4</v>
      </c>
      <c r="M19" s="30" t="s">
        <v>4</v>
      </c>
      <c r="N19" s="40"/>
      <c r="O19" s="30" t="s">
        <v>4</v>
      </c>
      <c r="P19" s="88"/>
      <c r="U19" s="308"/>
      <c r="V19" s="309"/>
      <c r="W19" s="310"/>
      <c r="X19" s="309"/>
      <c r="Y19" s="311"/>
      <c r="Z19" s="308"/>
      <c r="AA19" s="309"/>
      <c r="AB19" s="312"/>
      <c r="AC19" s="309"/>
      <c r="AD19" s="313"/>
      <c r="AE19" s="308"/>
      <c r="AF19" s="309"/>
      <c r="AG19" s="313"/>
      <c r="AH19" s="309"/>
      <c r="AI19" s="316"/>
    </row>
    <row r="20" spans="1:35" s="307" customFormat="1" ht="19.899999999999999" customHeight="1" x14ac:dyDescent="0.2">
      <c r="A20" s="53">
        <v>2022</v>
      </c>
      <c r="B20" s="26"/>
      <c r="C20" s="27"/>
      <c r="D20" s="24"/>
      <c r="E20" s="27"/>
      <c r="F20" s="25"/>
      <c r="G20" s="83"/>
      <c r="H20" s="27"/>
      <c r="I20" s="24"/>
      <c r="J20" s="27"/>
      <c r="K20" s="24"/>
      <c r="L20" s="83"/>
      <c r="M20" s="27"/>
      <c r="N20" s="24"/>
      <c r="O20" s="27"/>
      <c r="P20" s="25"/>
      <c r="U20" s="308"/>
      <c r="V20" s="309"/>
      <c r="W20" s="311"/>
      <c r="X20" s="309"/>
      <c r="Y20" s="311"/>
      <c r="Z20" s="317"/>
      <c r="AA20" s="309"/>
      <c r="AB20" s="312"/>
      <c r="AC20" s="309"/>
      <c r="AD20" s="312"/>
      <c r="AE20" s="317"/>
      <c r="AF20" s="309"/>
      <c r="AG20" s="312"/>
      <c r="AH20" s="309"/>
      <c r="AI20" s="318"/>
    </row>
    <row r="21" spans="1:35" s="307" customFormat="1" ht="19.899999999999999" customHeight="1" x14ac:dyDescent="0.2">
      <c r="A21" s="34" t="s">
        <v>5</v>
      </c>
      <c r="B21" s="36">
        <v>10</v>
      </c>
      <c r="C21" s="35">
        <v>35.880000000000003</v>
      </c>
      <c r="D21" s="64"/>
      <c r="E21" s="35">
        <v>164088.84</v>
      </c>
      <c r="F21" s="64" t="s">
        <v>32</v>
      </c>
      <c r="G21" s="89">
        <v>1</v>
      </c>
      <c r="H21" s="35">
        <v>1.21</v>
      </c>
      <c r="I21" s="43"/>
      <c r="J21" s="35">
        <v>16800</v>
      </c>
      <c r="K21" s="43"/>
      <c r="L21" s="89">
        <v>1</v>
      </c>
      <c r="M21" s="35">
        <v>8.26</v>
      </c>
      <c r="N21" s="43"/>
      <c r="O21" s="35">
        <v>24050.53</v>
      </c>
      <c r="P21" s="73"/>
      <c r="U21" s="308"/>
      <c r="V21" s="309"/>
      <c r="W21" s="311"/>
      <c r="X21" s="309"/>
      <c r="Y21" s="311"/>
      <c r="Z21" s="317"/>
      <c r="AA21" s="309"/>
      <c r="AB21" s="312"/>
      <c r="AC21" s="309"/>
      <c r="AD21" s="312"/>
      <c r="AE21" s="317"/>
      <c r="AF21" s="309"/>
      <c r="AG21" s="312"/>
      <c r="AH21" s="309"/>
      <c r="AI21" s="318"/>
    </row>
    <row r="22" spans="1:35" s="307" customFormat="1" ht="19.899999999999999" customHeight="1" x14ac:dyDescent="0.2">
      <c r="A22" s="8" t="s">
        <v>6</v>
      </c>
      <c r="B22" s="32">
        <v>2</v>
      </c>
      <c r="C22" s="30">
        <v>0.56999999999999995</v>
      </c>
      <c r="D22" s="90"/>
      <c r="E22" s="30">
        <v>3810.8530000000001</v>
      </c>
      <c r="F22" s="90"/>
      <c r="G22" s="156" t="s">
        <v>4</v>
      </c>
      <c r="H22" s="30" t="s">
        <v>4</v>
      </c>
      <c r="I22" s="40"/>
      <c r="J22" s="30" t="s">
        <v>4</v>
      </c>
      <c r="K22" s="40"/>
      <c r="L22" s="156" t="s">
        <v>4</v>
      </c>
      <c r="M22" s="30" t="s">
        <v>4</v>
      </c>
      <c r="N22" s="40"/>
      <c r="O22" s="30" t="s">
        <v>4</v>
      </c>
      <c r="P22" s="88"/>
      <c r="U22" s="308"/>
      <c r="V22" s="309"/>
      <c r="W22" s="311"/>
      <c r="X22" s="309"/>
      <c r="Y22" s="311"/>
      <c r="Z22" s="317"/>
      <c r="AA22" s="309"/>
      <c r="AB22" s="312"/>
      <c r="AC22" s="309"/>
      <c r="AD22" s="312"/>
      <c r="AE22" s="317"/>
      <c r="AF22" s="309"/>
      <c r="AG22" s="312"/>
      <c r="AH22" s="309"/>
      <c r="AI22" s="318"/>
    </row>
    <row r="23" spans="1:35" s="307" customFormat="1" ht="19.899999999999999" customHeight="1" x14ac:dyDescent="0.2">
      <c r="A23" s="34" t="s">
        <v>7</v>
      </c>
      <c r="B23" s="36">
        <v>7</v>
      </c>
      <c r="C23" s="35">
        <v>18.96</v>
      </c>
      <c r="D23" s="64" t="s">
        <v>32</v>
      </c>
      <c r="E23" s="35">
        <v>61043.82</v>
      </c>
      <c r="F23" s="64" t="s">
        <v>32</v>
      </c>
      <c r="G23" s="89" t="s">
        <v>4</v>
      </c>
      <c r="H23" s="35" t="s">
        <v>4</v>
      </c>
      <c r="I23" s="43"/>
      <c r="J23" s="35" t="s">
        <v>4</v>
      </c>
      <c r="K23" s="43"/>
      <c r="L23" s="89" t="s">
        <v>4</v>
      </c>
      <c r="M23" s="35" t="s">
        <v>4</v>
      </c>
      <c r="N23" s="43"/>
      <c r="O23" s="35" t="s">
        <v>4</v>
      </c>
      <c r="P23" s="73"/>
      <c r="U23" s="308"/>
      <c r="V23" s="309"/>
      <c r="W23" s="312"/>
      <c r="X23" s="309"/>
      <c r="Y23" s="314"/>
      <c r="Z23" s="317"/>
      <c r="AA23" s="309"/>
      <c r="AB23" s="312"/>
      <c r="AC23" s="309"/>
      <c r="AD23" s="312"/>
      <c r="AE23" s="317"/>
      <c r="AF23" s="309"/>
      <c r="AG23" s="312"/>
      <c r="AH23" s="309"/>
      <c r="AI23" s="314"/>
    </row>
    <row r="24" spans="1:35" s="307" customFormat="1" ht="19.899999999999999" customHeight="1" x14ac:dyDescent="0.2">
      <c r="A24" s="8" t="s">
        <v>8</v>
      </c>
      <c r="B24" s="32">
        <v>2</v>
      </c>
      <c r="C24" s="30" t="s">
        <v>4</v>
      </c>
      <c r="D24" s="90"/>
      <c r="E24" s="30">
        <v>2644.49</v>
      </c>
      <c r="F24" s="90"/>
      <c r="G24" s="156" t="s">
        <v>4</v>
      </c>
      <c r="H24" s="30" t="s">
        <v>4</v>
      </c>
      <c r="I24" s="40"/>
      <c r="J24" s="30" t="s">
        <v>4</v>
      </c>
      <c r="K24" s="40"/>
      <c r="L24" s="156" t="s">
        <v>4</v>
      </c>
      <c r="M24" s="30" t="s">
        <v>4</v>
      </c>
      <c r="N24" s="40"/>
      <c r="O24" s="30" t="s">
        <v>4</v>
      </c>
      <c r="P24" s="88"/>
      <c r="U24" s="308">
        <v>2</v>
      </c>
      <c r="V24" s="309" t="s">
        <v>4</v>
      </c>
      <c r="W24" s="311"/>
      <c r="X24" s="309">
        <v>2644.49</v>
      </c>
      <c r="Y24" s="311"/>
      <c r="Z24" s="317" t="s">
        <v>4</v>
      </c>
      <c r="AA24" s="309" t="s">
        <v>4</v>
      </c>
      <c r="AB24" s="312"/>
      <c r="AC24" s="309" t="s">
        <v>4</v>
      </c>
      <c r="AD24" s="312"/>
      <c r="AE24" s="317" t="s">
        <v>4</v>
      </c>
      <c r="AF24" s="309" t="s">
        <v>4</v>
      </c>
      <c r="AG24" s="312"/>
      <c r="AH24" s="309" t="s">
        <v>4</v>
      </c>
      <c r="AI24" s="318"/>
    </row>
    <row r="25" spans="1:35" s="307" customFormat="1" ht="19.899999999999999" customHeight="1" x14ac:dyDescent="0.2">
      <c r="A25" s="34" t="s">
        <v>9</v>
      </c>
      <c r="B25" s="36">
        <v>1</v>
      </c>
      <c r="C25" s="35" t="s">
        <v>4</v>
      </c>
      <c r="D25" s="64"/>
      <c r="E25" s="35">
        <v>4209.3999999999996</v>
      </c>
      <c r="F25" s="64"/>
      <c r="G25" s="89" t="s">
        <v>4</v>
      </c>
      <c r="H25" s="35" t="s">
        <v>4</v>
      </c>
      <c r="I25" s="43"/>
      <c r="J25" s="35" t="s">
        <v>4</v>
      </c>
      <c r="K25" s="43"/>
      <c r="L25" s="89" t="s">
        <v>4</v>
      </c>
      <c r="M25" s="35" t="s">
        <v>4</v>
      </c>
      <c r="N25" s="43"/>
      <c r="O25" s="35" t="s">
        <v>4</v>
      </c>
      <c r="P25" s="73"/>
      <c r="U25" s="308">
        <v>1</v>
      </c>
      <c r="V25" s="309" t="s">
        <v>4</v>
      </c>
      <c r="W25" s="311"/>
      <c r="X25" s="309">
        <v>4209.3999999999996</v>
      </c>
      <c r="Y25" s="311"/>
      <c r="Z25" s="317" t="s">
        <v>4</v>
      </c>
      <c r="AA25" s="309" t="s">
        <v>4</v>
      </c>
      <c r="AB25" s="312"/>
      <c r="AC25" s="309" t="s">
        <v>4</v>
      </c>
      <c r="AD25" s="312"/>
      <c r="AE25" s="317" t="s">
        <v>4</v>
      </c>
      <c r="AF25" s="309" t="s">
        <v>4</v>
      </c>
      <c r="AG25" s="312"/>
      <c r="AH25" s="309" t="s">
        <v>4</v>
      </c>
      <c r="AI25" s="318"/>
    </row>
    <row r="26" spans="1:35" s="307" customFormat="1" ht="19.899999999999999" customHeight="1" x14ac:dyDescent="0.2">
      <c r="A26" s="140" t="s">
        <v>10</v>
      </c>
      <c r="B26" s="166">
        <v>9</v>
      </c>
      <c r="C26" s="167">
        <v>0.38600000000000001</v>
      </c>
      <c r="D26" s="173"/>
      <c r="E26" s="167">
        <v>22144.71</v>
      </c>
      <c r="F26" s="173" t="s">
        <v>32</v>
      </c>
      <c r="G26" s="165" t="s">
        <v>4</v>
      </c>
      <c r="H26" s="167" t="s">
        <v>4</v>
      </c>
      <c r="I26" s="163"/>
      <c r="J26" s="167" t="s">
        <v>4</v>
      </c>
      <c r="K26" s="163"/>
      <c r="L26" s="165" t="s">
        <v>4</v>
      </c>
      <c r="M26" s="167" t="s">
        <v>4</v>
      </c>
      <c r="N26" s="163"/>
      <c r="O26" s="167" t="s">
        <v>4</v>
      </c>
      <c r="P26" s="164"/>
      <c r="U26" s="308">
        <v>9</v>
      </c>
      <c r="V26" s="309">
        <v>0.38600000000000001</v>
      </c>
      <c r="W26" s="311"/>
      <c r="X26" s="309">
        <v>22144.71</v>
      </c>
      <c r="Y26" s="311" t="s">
        <v>32</v>
      </c>
      <c r="Z26" s="317" t="s">
        <v>4</v>
      </c>
      <c r="AA26" s="309" t="s">
        <v>4</v>
      </c>
      <c r="AB26" s="312"/>
      <c r="AC26" s="309" t="s">
        <v>4</v>
      </c>
      <c r="AD26" s="312"/>
      <c r="AE26" s="317" t="s">
        <v>4</v>
      </c>
      <c r="AF26" s="309" t="s">
        <v>4</v>
      </c>
      <c r="AG26" s="312"/>
      <c r="AH26" s="309" t="s">
        <v>4</v>
      </c>
      <c r="AI26" s="318"/>
    </row>
    <row r="27" spans="1:35" s="307" customFormat="1" ht="20.100000000000001" customHeight="1" x14ac:dyDescent="0.2">
      <c r="A27" s="8"/>
      <c r="B27" s="47"/>
      <c r="C27" s="31"/>
      <c r="D27" s="91"/>
      <c r="E27" s="31"/>
      <c r="F27" s="66"/>
      <c r="G27" s="47"/>
      <c r="H27" s="49"/>
      <c r="I27" s="40"/>
      <c r="J27" s="31"/>
      <c r="K27" s="40"/>
      <c r="L27" s="47"/>
      <c r="M27" s="31"/>
      <c r="N27" s="40"/>
      <c r="O27" s="203" t="s">
        <v>28</v>
      </c>
      <c r="P27" s="203"/>
      <c r="U27" s="307">
        <f>SUM(U14:U26)</f>
        <v>12</v>
      </c>
      <c r="V27" s="319">
        <f t="shared" ref="V27:AH27" si="0">SUM(V14:V26)</f>
        <v>0.38600000000000001</v>
      </c>
      <c r="W27" s="307">
        <f t="shared" si="0"/>
        <v>0</v>
      </c>
      <c r="X27" s="319">
        <f t="shared" si="0"/>
        <v>28998.6</v>
      </c>
      <c r="Y27" s="307">
        <f t="shared" si="0"/>
        <v>0</v>
      </c>
      <c r="Z27" s="307">
        <f t="shared" si="0"/>
        <v>0</v>
      </c>
      <c r="AA27" s="307">
        <f t="shared" si="0"/>
        <v>0</v>
      </c>
      <c r="AB27" s="307">
        <f t="shared" si="0"/>
        <v>0</v>
      </c>
      <c r="AC27" s="307">
        <f t="shared" si="0"/>
        <v>0</v>
      </c>
      <c r="AD27" s="307">
        <f t="shared" si="0"/>
        <v>0</v>
      </c>
      <c r="AE27" s="307">
        <f t="shared" si="0"/>
        <v>0</v>
      </c>
      <c r="AF27" s="307">
        <f t="shared" si="0"/>
        <v>0</v>
      </c>
      <c r="AG27" s="307">
        <f t="shared" si="0"/>
        <v>0</v>
      </c>
      <c r="AH27" s="307">
        <f t="shared" si="0"/>
        <v>0</v>
      </c>
    </row>
    <row r="28" spans="1:35" s="307" customFormat="1" ht="25.5" customHeight="1" x14ac:dyDescent="0.2">
      <c r="A28" s="11"/>
      <c r="B28" s="2"/>
      <c r="C28" s="2"/>
      <c r="D28" s="92"/>
      <c r="E28" s="13"/>
      <c r="F28" s="92"/>
      <c r="G28" s="2"/>
      <c r="H28" s="2"/>
      <c r="I28" s="92"/>
      <c r="J28" s="2"/>
      <c r="K28" s="92"/>
      <c r="L28" s="2"/>
      <c r="M28" s="2"/>
      <c r="N28" s="92"/>
      <c r="O28" s="2"/>
      <c r="P28" s="92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</row>
    <row r="29" spans="1:35" x14ac:dyDescent="0.2">
      <c r="P29" s="97"/>
    </row>
    <row r="30" spans="1:35" x14ac:dyDescent="0.2">
      <c r="C30" s="7"/>
      <c r="E30" s="7"/>
    </row>
    <row r="47" spans="8:9" x14ac:dyDescent="0.2">
      <c r="H47" s="4" t="s">
        <v>24</v>
      </c>
      <c r="I47" s="94"/>
    </row>
    <row r="55" spans="5:6" x14ac:dyDescent="0.2">
      <c r="E55" s="4"/>
      <c r="F55" s="94"/>
    </row>
  </sheetData>
  <mergeCells count="16">
    <mergeCell ref="O1:P1"/>
    <mergeCell ref="A3:P3"/>
    <mergeCell ref="B7:B8"/>
    <mergeCell ref="G7:G8"/>
    <mergeCell ref="A6:A8"/>
    <mergeCell ref="B6:F6"/>
    <mergeCell ref="L6:P6"/>
    <mergeCell ref="E7:F8"/>
    <mergeCell ref="C7:D8"/>
    <mergeCell ref="G6:K6"/>
    <mergeCell ref="O27:P27"/>
    <mergeCell ref="H7:I8"/>
    <mergeCell ref="J7:K8"/>
    <mergeCell ref="L7:L8"/>
    <mergeCell ref="M7:N8"/>
    <mergeCell ref="O7:P8"/>
  </mergeCells>
  <printOptions horizontalCentered="1" verticalCentered="1"/>
  <pageMargins left="0.25" right="0.25" top="0.5" bottom="0.25" header="0" footer="0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G27"/>
  <sheetViews>
    <sheetView showGridLines="0" workbookViewId="0">
      <selection activeCell="XFD1048576" sqref="XFD1048576"/>
    </sheetView>
  </sheetViews>
  <sheetFormatPr defaultColWidth="9.140625" defaultRowHeight="14.25" x14ac:dyDescent="0.2"/>
  <cols>
    <col min="1" max="1" width="16.5703125" style="3" customWidth="1"/>
    <col min="2" max="2" width="7" style="3" customWidth="1"/>
    <col min="3" max="3" width="8.28515625" style="3" customWidth="1"/>
    <col min="4" max="4" width="1.42578125" style="100" customWidth="1"/>
    <col min="5" max="5" width="11.5703125" style="3" customWidth="1"/>
    <col min="6" max="6" width="1.42578125" style="100" customWidth="1"/>
    <col min="7" max="7" width="7.140625" style="3" customWidth="1"/>
    <col min="8" max="8" width="7" style="3" customWidth="1"/>
    <col min="9" max="9" width="1.42578125" style="100" customWidth="1"/>
    <col min="10" max="10" width="11.140625" style="3" customWidth="1"/>
    <col min="11" max="11" width="1.42578125" style="100" customWidth="1"/>
    <col min="12" max="12" width="7.140625" style="1" customWidth="1"/>
    <col min="13" max="13" width="6.5703125" style="1" customWidth="1"/>
    <col min="14" max="14" width="1.42578125" style="105" customWidth="1"/>
    <col min="15" max="15" width="10.42578125" style="1" customWidth="1"/>
    <col min="16" max="16" width="1.42578125" style="105" customWidth="1"/>
    <col min="17" max="17" width="9.140625" style="307"/>
    <col min="18" max="18" width="3.42578125" style="307" bestFit="1" customWidth="1"/>
    <col min="19" max="19" width="7.7109375" style="307" bestFit="1" customWidth="1"/>
    <col min="20" max="20" width="5.7109375" style="307" bestFit="1" customWidth="1"/>
    <col min="21" max="21" width="11.28515625" style="307" bestFit="1" customWidth="1"/>
    <col min="22" max="22" width="9.7109375" style="307" bestFit="1" customWidth="1"/>
    <col min="23" max="23" width="3.42578125" style="307" bestFit="1" customWidth="1"/>
    <col min="24" max="24" width="7.42578125" style="307" customWidth="1"/>
    <col min="25" max="25" width="2" style="307" bestFit="1" customWidth="1"/>
    <col min="26" max="26" width="9.7109375" style="307" bestFit="1" customWidth="1"/>
    <col min="27" max="27" width="2" style="307" bestFit="1" customWidth="1"/>
    <col min="28" max="28" width="3.42578125" style="307" bestFit="1" customWidth="1"/>
    <col min="29" max="29" width="5.140625" style="307" bestFit="1" customWidth="1"/>
    <col min="30" max="30" width="2" style="307" bestFit="1" customWidth="1"/>
    <col min="31" max="31" width="9.28515625" style="307" bestFit="1" customWidth="1"/>
    <col min="32" max="32" width="2" style="307" bestFit="1" customWidth="1"/>
    <col min="33" max="33" width="9.28515625" style="307" bestFit="1" customWidth="1"/>
    <col min="34" max="16384" width="9.140625" style="307"/>
  </cols>
  <sheetData>
    <row r="1" spans="1:32" ht="16.5" x14ac:dyDescent="0.3">
      <c r="A1" s="321"/>
      <c r="B1" s="321"/>
      <c r="C1" s="321"/>
      <c r="D1" s="354"/>
      <c r="E1" s="321"/>
      <c r="F1" s="354"/>
      <c r="G1" s="321"/>
      <c r="H1" s="321"/>
      <c r="I1" s="365"/>
      <c r="J1" s="321"/>
      <c r="K1" s="365"/>
      <c r="L1" s="321"/>
      <c r="M1" s="321"/>
      <c r="N1" s="354"/>
      <c r="O1" s="366" t="s">
        <v>60</v>
      </c>
      <c r="P1" s="366"/>
    </row>
    <row r="2" spans="1:32" ht="16.5" x14ac:dyDescent="0.3">
      <c r="A2" s="321"/>
      <c r="B2" s="321"/>
      <c r="C2" s="321"/>
      <c r="D2" s="354"/>
      <c r="E2" s="321"/>
      <c r="F2" s="354"/>
      <c r="G2" s="321"/>
      <c r="H2" s="321"/>
      <c r="I2" s="365"/>
      <c r="J2" s="321"/>
      <c r="K2" s="365"/>
      <c r="L2" s="321"/>
      <c r="M2" s="321"/>
      <c r="N2" s="354"/>
      <c r="O2" s="367"/>
      <c r="P2" s="367"/>
    </row>
    <row r="3" spans="1:32" ht="15" x14ac:dyDescent="0.3">
      <c r="A3" s="327" t="s">
        <v>61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32" ht="16.5" x14ac:dyDescent="0.3">
      <c r="A4" s="321" t="s">
        <v>55</v>
      </c>
      <c r="B4" s="321"/>
      <c r="C4" s="321"/>
      <c r="D4" s="354"/>
      <c r="E4" s="321"/>
      <c r="F4" s="354"/>
      <c r="G4" s="321"/>
      <c r="H4" s="321"/>
      <c r="I4" s="365"/>
      <c r="J4" s="321"/>
      <c r="K4" s="365"/>
      <c r="L4" s="321"/>
      <c r="M4" s="321"/>
      <c r="N4" s="354"/>
      <c r="O4" s="321"/>
      <c r="P4" s="354"/>
    </row>
    <row r="5" spans="1:32" x14ac:dyDescent="0.2">
      <c r="D5" s="202"/>
      <c r="F5" s="202"/>
      <c r="I5" s="368"/>
      <c r="K5" s="368"/>
    </row>
    <row r="6" spans="1:32" ht="24.6" customHeight="1" x14ac:dyDescent="0.2">
      <c r="A6" s="221" t="s">
        <v>0</v>
      </c>
      <c r="B6" s="224" t="s">
        <v>17</v>
      </c>
      <c r="C6" s="225"/>
      <c r="D6" s="240"/>
      <c r="E6" s="225"/>
      <c r="F6" s="241"/>
      <c r="G6" s="224" t="s">
        <v>18</v>
      </c>
      <c r="H6" s="225"/>
      <c r="I6" s="240"/>
      <c r="J6" s="225"/>
      <c r="K6" s="241"/>
      <c r="L6" s="224" t="s">
        <v>38</v>
      </c>
      <c r="M6" s="225"/>
      <c r="N6" s="240"/>
      <c r="O6" s="225"/>
      <c r="P6" s="240"/>
    </row>
    <row r="7" spans="1:32" ht="19.899999999999999" customHeight="1" x14ac:dyDescent="0.2">
      <c r="A7" s="238"/>
      <c r="B7" s="208" t="s">
        <v>46</v>
      </c>
      <c r="C7" s="227" t="s">
        <v>3</v>
      </c>
      <c r="D7" s="242"/>
      <c r="E7" s="208" t="s">
        <v>25</v>
      </c>
      <c r="F7" s="244"/>
      <c r="G7" s="208" t="s">
        <v>46</v>
      </c>
      <c r="H7" s="227" t="s">
        <v>3</v>
      </c>
      <c r="I7" s="234"/>
      <c r="J7" s="208" t="s">
        <v>25</v>
      </c>
      <c r="K7" s="244"/>
      <c r="L7" s="208" t="s">
        <v>46</v>
      </c>
      <c r="M7" s="227" t="s">
        <v>3</v>
      </c>
      <c r="N7" s="234"/>
      <c r="O7" s="208" t="s">
        <v>25</v>
      </c>
      <c r="P7" s="236"/>
      <c r="Q7" s="357"/>
    </row>
    <row r="8" spans="1:32" ht="30" customHeight="1" x14ac:dyDescent="0.2">
      <c r="A8" s="239"/>
      <c r="B8" s="210"/>
      <c r="C8" s="216"/>
      <c r="D8" s="243"/>
      <c r="E8" s="210"/>
      <c r="F8" s="245"/>
      <c r="G8" s="210"/>
      <c r="H8" s="216"/>
      <c r="I8" s="235"/>
      <c r="J8" s="210"/>
      <c r="K8" s="245"/>
      <c r="L8" s="210"/>
      <c r="M8" s="216"/>
      <c r="N8" s="235"/>
      <c r="O8" s="210"/>
      <c r="P8" s="237"/>
    </row>
    <row r="9" spans="1:32" ht="29.45" customHeight="1" x14ac:dyDescent="0.2">
      <c r="A9" s="171" t="s">
        <v>48</v>
      </c>
      <c r="B9" s="37">
        <v>44</v>
      </c>
      <c r="C9" s="39">
        <v>580.24</v>
      </c>
      <c r="D9" s="130" t="s">
        <v>32</v>
      </c>
      <c r="E9" s="35">
        <v>1179452.95</v>
      </c>
      <c r="F9" s="131" t="s">
        <v>32</v>
      </c>
      <c r="G9" s="37">
        <v>4</v>
      </c>
      <c r="H9" s="38">
        <v>13.47</v>
      </c>
      <c r="I9" s="87"/>
      <c r="J9" s="35">
        <v>75034.960000000006</v>
      </c>
      <c r="K9" s="87"/>
      <c r="L9" s="132">
        <v>2</v>
      </c>
      <c r="M9" s="35">
        <v>4.92</v>
      </c>
      <c r="N9" s="87"/>
      <c r="O9" s="35">
        <v>11481.89</v>
      </c>
      <c r="P9" s="77"/>
      <c r="Q9" s="369"/>
    </row>
    <row r="10" spans="1:32" ht="29.45" customHeight="1" x14ac:dyDescent="0.2">
      <c r="A10" s="172" t="s">
        <v>51</v>
      </c>
      <c r="B10" s="133">
        <v>30</v>
      </c>
      <c r="C10" s="123">
        <v>50.43</v>
      </c>
      <c r="D10" s="121" t="s">
        <v>32</v>
      </c>
      <c r="E10" s="134">
        <v>134681.32</v>
      </c>
      <c r="F10" s="122" t="s">
        <v>32</v>
      </c>
      <c r="G10" s="133">
        <v>1</v>
      </c>
      <c r="H10" s="135">
        <v>13.81</v>
      </c>
      <c r="I10" s="118">
        <v>86369.61</v>
      </c>
      <c r="J10" s="134">
        <v>86369.61</v>
      </c>
      <c r="K10" s="118" t="s">
        <v>32</v>
      </c>
      <c r="L10" s="120" t="s">
        <v>4</v>
      </c>
      <c r="M10" s="134" t="s">
        <v>4</v>
      </c>
      <c r="N10" s="118"/>
      <c r="O10" s="134" t="s">
        <v>4</v>
      </c>
      <c r="P10" s="119"/>
      <c r="Q10" s="369"/>
    </row>
    <row r="11" spans="1:32" ht="29.45" customHeight="1" x14ac:dyDescent="0.2">
      <c r="A11" s="171" t="s">
        <v>50</v>
      </c>
      <c r="B11" s="62">
        <v>7</v>
      </c>
      <c r="C11" s="39">
        <v>0.23</v>
      </c>
      <c r="D11" s="111"/>
      <c r="E11" s="63">
        <v>16332.56</v>
      </c>
      <c r="F11" s="106"/>
      <c r="G11" s="36" t="s">
        <v>4</v>
      </c>
      <c r="H11" s="35" t="s">
        <v>4</v>
      </c>
      <c r="I11" s="77"/>
      <c r="J11" s="35" t="s">
        <v>4</v>
      </c>
      <c r="K11" s="77"/>
      <c r="L11" s="36" t="s">
        <v>4</v>
      </c>
      <c r="M11" s="35" t="s">
        <v>4</v>
      </c>
      <c r="N11" s="77"/>
      <c r="O11" s="35" t="s">
        <v>4</v>
      </c>
      <c r="P11" s="51"/>
      <c r="U11" s="330"/>
    </row>
    <row r="12" spans="1:32" ht="19.899999999999999" customHeight="1" x14ac:dyDescent="0.2">
      <c r="A12" s="53">
        <v>2021</v>
      </c>
      <c r="B12" s="26"/>
      <c r="C12" s="28"/>
      <c r="D12" s="112"/>
      <c r="E12" s="27"/>
      <c r="F12" s="112"/>
      <c r="G12" s="26"/>
      <c r="H12" s="48"/>
      <c r="I12" s="108"/>
      <c r="J12" s="27"/>
      <c r="K12" s="108"/>
      <c r="L12" s="26"/>
      <c r="M12" s="27"/>
      <c r="N12" s="108"/>
      <c r="O12" s="27"/>
      <c r="P12" s="99"/>
    </row>
    <row r="13" spans="1:32" ht="19.899999999999999" customHeight="1" x14ac:dyDescent="0.2">
      <c r="A13" s="8" t="s">
        <v>10</v>
      </c>
      <c r="B13" s="32">
        <v>4</v>
      </c>
      <c r="C13" s="30">
        <v>0.05</v>
      </c>
      <c r="D13" s="150"/>
      <c r="E13" s="30">
        <v>7781.42</v>
      </c>
      <c r="F13" s="107"/>
      <c r="G13" s="32" t="s">
        <v>4</v>
      </c>
      <c r="H13" s="30" t="s">
        <v>4</v>
      </c>
      <c r="I13" s="98"/>
      <c r="J13" s="30" t="s">
        <v>4</v>
      </c>
      <c r="K13" s="98"/>
      <c r="L13" s="32" t="s">
        <v>4</v>
      </c>
      <c r="M13" s="30" t="s">
        <v>4</v>
      </c>
      <c r="N13" s="98"/>
      <c r="O13" s="30" t="s">
        <v>4</v>
      </c>
      <c r="P13" s="52"/>
      <c r="U13" s="307" t="s">
        <v>24</v>
      </c>
    </row>
    <row r="14" spans="1:32" ht="19.899999999999999" customHeight="1" x14ac:dyDescent="0.2">
      <c r="A14" s="34" t="s">
        <v>11</v>
      </c>
      <c r="B14" s="36">
        <v>3</v>
      </c>
      <c r="C14" s="35" t="s">
        <v>4</v>
      </c>
      <c r="D14" s="103"/>
      <c r="E14" s="35">
        <v>6719.08</v>
      </c>
      <c r="F14" s="106"/>
      <c r="G14" s="36" t="s">
        <v>4</v>
      </c>
      <c r="H14" s="35" t="s">
        <v>4</v>
      </c>
      <c r="I14" s="77"/>
      <c r="J14" s="35" t="s">
        <v>4</v>
      </c>
      <c r="K14" s="77"/>
      <c r="L14" s="36" t="s">
        <v>4</v>
      </c>
      <c r="M14" s="35" t="s">
        <v>4</v>
      </c>
      <c r="N14" s="77"/>
      <c r="O14" s="35" t="s">
        <v>4</v>
      </c>
      <c r="P14" s="51"/>
      <c r="R14" s="308"/>
      <c r="S14" s="329"/>
      <c r="T14" s="360"/>
      <c r="U14" s="309"/>
      <c r="V14" s="361"/>
      <c r="W14" s="308"/>
      <c r="X14" s="370"/>
      <c r="Y14" s="361"/>
      <c r="Z14" s="309"/>
      <c r="AA14" s="360"/>
      <c r="AB14" s="371"/>
      <c r="AC14" s="309"/>
      <c r="AD14" s="361"/>
      <c r="AE14" s="309"/>
      <c r="AF14" s="335"/>
    </row>
    <row r="15" spans="1:32" ht="19.899999999999999" customHeight="1" x14ac:dyDescent="0.2">
      <c r="A15" s="8" t="s">
        <v>12</v>
      </c>
      <c r="B15" s="32" t="s">
        <v>4</v>
      </c>
      <c r="C15" s="30" t="s">
        <v>4</v>
      </c>
      <c r="D15" s="150"/>
      <c r="E15" s="30" t="s">
        <v>4</v>
      </c>
      <c r="F15" s="107"/>
      <c r="G15" s="32" t="s">
        <v>4</v>
      </c>
      <c r="H15" s="30" t="s">
        <v>4</v>
      </c>
      <c r="I15" s="98"/>
      <c r="J15" s="30" t="s">
        <v>4</v>
      </c>
      <c r="K15" s="98"/>
      <c r="L15" s="32" t="s">
        <v>4</v>
      </c>
      <c r="M15" s="30" t="s">
        <v>4</v>
      </c>
      <c r="N15" s="98"/>
      <c r="O15" s="30" t="s">
        <v>4</v>
      </c>
      <c r="P15" s="52"/>
      <c r="Q15" s="331"/>
      <c r="R15" s="308"/>
      <c r="S15" s="329"/>
      <c r="T15" s="372"/>
      <c r="U15" s="309"/>
      <c r="V15" s="359"/>
      <c r="W15" s="308"/>
      <c r="X15" s="370"/>
      <c r="Y15" s="361"/>
      <c r="Z15" s="309"/>
      <c r="AA15" s="359"/>
      <c r="AB15" s="308"/>
      <c r="AC15" s="370"/>
      <c r="AD15" s="361"/>
      <c r="AE15" s="309"/>
      <c r="AF15" s="335"/>
    </row>
    <row r="16" spans="1:32" ht="19.899999999999999" customHeight="1" x14ac:dyDescent="0.2">
      <c r="A16" s="34" t="s">
        <v>13</v>
      </c>
      <c r="B16" s="36" t="s">
        <v>4</v>
      </c>
      <c r="C16" s="35">
        <v>0.25700000000000001</v>
      </c>
      <c r="D16" s="103" t="s">
        <v>32</v>
      </c>
      <c r="E16" s="35">
        <v>368</v>
      </c>
      <c r="F16" s="106" t="s">
        <v>32</v>
      </c>
      <c r="G16" s="36" t="s">
        <v>4</v>
      </c>
      <c r="H16" s="35" t="s">
        <v>4</v>
      </c>
      <c r="I16" s="77"/>
      <c r="J16" s="35" t="s">
        <v>4</v>
      </c>
      <c r="K16" s="77"/>
      <c r="L16" s="36" t="s">
        <v>4</v>
      </c>
      <c r="M16" s="35" t="s">
        <v>4</v>
      </c>
      <c r="N16" s="77"/>
      <c r="O16" s="35" t="s">
        <v>4</v>
      </c>
      <c r="P16" s="51"/>
      <c r="Q16" s="331"/>
      <c r="R16" s="308"/>
      <c r="S16" s="329"/>
      <c r="T16" s="360"/>
      <c r="U16" s="309"/>
      <c r="V16" s="361"/>
      <c r="W16" s="308"/>
      <c r="X16" s="370"/>
      <c r="Y16" s="361"/>
      <c r="Z16" s="309"/>
      <c r="AA16" s="360"/>
      <c r="AB16" s="373"/>
      <c r="AC16" s="309"/>
      <c r="AD16" s="361"/>
      <c r="AE16" s="309"/>
      <c r="AF16" s="335"/>
    </row>
    <row r="17" spans="1:33" ht="19.899999999999999" customHeight="1" x14ac:dyDescent="0.2">
      <c r="A17" s="8" t="s">
        <v>14</v>
      </c>
      <c r="B17" s="32" t="s">
        <v>4</v>
      </c>
      <c r="C17" s="30" t="s">
        <v>4</v>
      </c>
      <c r="D17" s="150"/>
      <c r="E17" s="30" t="s">
        <v>4</v>
      </c>
      <c r="F17" s="107"/>
      <c r="G17" s="32" t="s">
        <v>4</v>
      </c>
      <c r="H17" s="30" t="s">
        <v>4</v>
      </c>
      <c r="I17" s="98"/>
      <c r="J17" s="30" t="s">
        <v>4</v>
      </c>
      <c r="K17" s="98"/>
      <c r="L17" s="33" t="s">
        <v>4</v>
      </c>
      <c r="M17" s="30" t="s">
        <v>4</v>
      </c>
      <c r="N17" s="98"/>
      <c r="O17" s="30" t="s">
        <v>4</v>
      </c>
      <c r="P17" s="52"/>
      <c r="Q17" s="331"/>
      <c r="R17" s="308"/>
      <c r="S17" s="329"/>
      <c r="T17" s="360"/>
      <c r="U17" s="309"/>
      <c r="V17" s="360"/>
      <c r="W17" s="308"/>
      <c r="X17" s="370"/>
      <c r="Y17" s="361"/>
      <c r="Z17" s="309"/>
      <c r="AA17" s="361"/>
      <c r="AB17" s="308"/>
      <c r="AC17" s="309"/>
      <c r="AD17" s="361"/>
      <c r="AE17" s="309"/>
      <c r="AF17" s="335"/>
    </row>
    <row r="18" spans="1:33" ht="19.899999999999999" customHeight="1" x14ac:dyDescent="0.2">
      <c r="A18" s="34" t="s">
        <v>15</v>
      </c>
      <c r="B18" s="36">
        <v>8</v>
      </c>
      <c r="C18" s="35">
        <v>37.659999999999997</v>
      </c>
      <c r="D18" s="103" t="s">
        <v>32</v>
      </c>
      <c r="E18" s="35">
        <v>69419.47</v>
      </c>
      <c r="F18" s="106" t="s">
        <v>32</v>
      </c>
      <c r="G18" s="36" t="s">
        <v>4</v>
      </c>
      <c r="H18" s="35" t="s">
        <v>4</v>
      </c>
      <c r="I18" s="77"/>
      <c r="J18" s="35" t="s">
        <v>4</v>
      </c>
      <c r="K18" s="77"/>
      <c r="L18" s="36" t="s">
        <v>4</v>
      </c>
      <c r="M18" s="35" t="s">
        <v>4</v>
      </c>
      <c r="N18" s="77"/>
      <c r="O18" s="35" t="s">
        <v>4</v>
      </c>
      <c r="P18" s="51"/>
      <c r="Q18" s="331"/>
      <c r="R18" s="308"/>
      <c r="S18" s="329"/>
      <c r="T18" s="372"/>
      <c r="U18" s="309"/>
      <c r="V18" s="359"/>
      <c r="W18" s="308"/>
      <c r="X18" s="370"/>
      <c r="Y18" s="361"/>
      <c r="Z18" s="309"/>
      <c r="AA18" s="359"/>
      <c r="AB18" s="308"/>
      <c r="AC18" s="370"/>
      <c r="AD18" s="361"/>
      <c r="AE18" s="309"/>
      <c r="AF18" s="335"/>
    </row>
    <row r="19" spans="1:33" ht="19.899999999999999" customHeight="1" x14ac:dyDescent="0.2">
      <c r="A19" s="8" t="s">
        <v>16</v>
      </c>
      <c r="B19" s="32">
        <v>2</v>
      </c>
      <c r="C19" s="30">
        <v>0.41</v>
      </c>
      <c r="D19" s="150"/>
      <c r="E19" s="30">
        <v>3797.82</v>
      </c>
      <c r="F19" s="107"/>
      <c r="G19" s="32" t="s">
        <v>4</v>
      </c>
      <c r="H19" s="30" t="s">
        <v>4</v>
      </c>
      <c r="I19" s="98"/>
      <c r="J19" s="30" t="s">
        <v>4</v>
      </c>
      <c r="K19" s="98"/>
      <c r="L19" s="32" t="s">
        <v>4</v>
      </c>
      <c r="M19" s="30" t="s">
        <v>4</v>
      </c>
      <c r="N19" s="98"/>
      <c r="O19" s="30" t="s">
        <v>4</v>
      </c>
      <c r="P19" s="52"/>
      <c r="Q19" s="331"/>
      <c r="R19" s="308"/>
      <c r="S19" s="308"/>
      <c r="T19" s="372"/>
      <c r="U19" s="308"/>
      <c r="V19" s="359"/>
      <c r="W19" s="308"/>
      <c r="X19" s="370"/>
      <c r="Y19" s="361"/>
      <c r="Z19" s="370"/>
      <c r="AA19" s="359"/>
      <c r="AB19" s="308"/>
      <c r="AC19" s="370"/>
      <c r="AD19" s="361"/>
      <c r="AE19" s="309"/>
      <c r="AF19" s="335"/>
      <c r="AG19" s="313"/>
    </row>
    <row r="20" spans="1:33" ht="19.899999999999999" customHeight="1" x14ac:dyDescent="0.2">
      <c r="A20" s="53">
        <v>2022</v>
      </c>
      <c r="B20" s="26"/>
      <c r="C20" s="28"/>
      <c r="D20" s="112"/>
      <c r="E20" s="27"/>
      <c r="F20" s="112"/>
      <c r="G20" s="26"/>
      <c r="H20" s="48"/>
      <c r="I20" s="108"/>
      <c r="J20" s="27"/>
      <c r="K20" s="108"/>
      <c r="L20" s="26"/>
      <c r="M20" s="27"/>
      <c r="N20" s="108"/>
      <c r="O20" s="27"/>
      <c r="P20" s="99"/>
      <c r="Q20" s="331"/>
      <c r="R20" s="308"/>
      <c r="S20" s="309"/>
      <c r="T20" s="358"/>
      <c r="U20" s="309"/>
      <c r="V20" s="359"/>
      <c r="W20" s="308"/>
      <c r="X20" s="309"/>
      <c r="Y20" s="335"/>
      <c r="Z20" s="309"/>
      <c r="AA20" s="335"/>
      <c r="AB20" s="337"/>
      <c r="AC20" s="309"/>
      <c r="AD20" s="335"/>
      <c r="AE20" s="309"/>
      <c r="AF20" s="360"/>
      <c r="AG20" s="313"/>
    </row>
    <row r="21" spans="1:33" ht="19.899999999999999" customHeight="1" x14ac:dyDescent="0.2">
      <c r="A21" s="34" t="s">
        <v>5</v>
      </c>
      <c r="B21" s="36">
        <v>5</v>
      </c>
      <c r="C21" s="35">
        <v>3.32</v>
      </c>
      <c r="D21" s="103"/>
      <c r="E21" s="35">
        <v>19022.240000000002</v>
      </c>
      <c r="F21" s="106" t="s">
        <v>32</v>
      </c>
      <c r="G21" s="36" t="s">
        <v>4</v>
      </c>
      <c r="H21" s="35" t="s">
        <v>4</v>
      </c>
      <c r="I21" s="77"/>
      <c r="J21" s="35">
        <v>55379.07</v>
      </c>
      <c r="K21" s="77" t="s">
        <v>32</v>
      </c>
      <c r="L21" s="75" t="s">
        <v>4</v>
      </c>
      <c r="M21" s="35" t="s">
        <v>4</v>
      </c>
      <c r="N21" s="77"/>
      <c r="O21" s="35" t="s">
        <v>4</v>
      </c>
      <c r="P21" s="51"/>
      <c r="Q21" s="331"/>
      <c r="R21" s="308"/>
      <c r="S21" s="309"/>
      <c r="T21" s="358"/>
      <c r="U21" s="309"/>
      <c r="V21" s="359"/>
      <c r="W21" s="308"/>
      <c r="X21" s="309"/>
      <c r="Y21" s="335"/>
      <c r="Z21" s="309"/>
      <c r="AA21" s="335"/>
      <c r="AB21" s="308"/>
      <c r="AC21" s="309"/>
      <c r="AD21" s="335"/>
      <c r="AE21" s="309"/>
      <c r="AF21" s="360"/>
      <c r="AG21" s="313"/>
    </row>
    <row r="22" spans="1:33" ht="19.899999999999999" customHeight="1" x14ac:dyDescent="0.2">
      <c r="A22" s="8" t="s">
        <v>6</v>
      </c>
      <c r="B22" s="32">
        <v>1</v>
      </c>
      <c r="C22" s="30">
        <v>0.15</v>
      </c>
      <c r="D22" s="150"/>
      <c r="E22" s="30">
        <v>700</v>
      </c>
      <c r="F22" s="107"/>
      <c r="G22" s="32" t="s">
        <v>4</v>
      </c>
      <c r="H22" s="30" t="s">
        <v>4</v>
      </c>
      <c r="I22" s="98"/>
      <c r="J22" s="30" t="s">
        <v>4</v>
      </c>
      <c r="K22" s="98"/>
      <c r="L22" s="33" t="s">
        <v>4</v>
      </c>
      <c r="M22" s="30" t="s">
        <v>4</v>
      </c>
      <c r="N22" s="98"/>
      <c r="O22" s="30" t="s">
        <v>4</v>
      </c>
      <c r="P22" s="52"/>
      <c r="R22" s="308"/>
      <c r="S22" s="309"/>
      <c r="T22" s="358"/>
      <c r="U22" s="309"/>
      <c r="V22" s="359"/>
      <c r="W22" s="308"/>
      <c r="X22" s="309"/>
      <c r="Y22" s="335"/>
      <c r="Z22" s="309"/>
      <c r="AA22" s="335"/>
      <c r="AB22" s="308"/>
      <c r="AC22" s="309"/>
      <c r="AD22" s="335"/>
      <c r="AE22" s="309"/>
      <c r="AF22" s="360"/>
    </row>
    <row r="23" spans="1:33" ht="19.899999999999999" customHeight="1" x14ac:dyDescent="0.2">
      <c r="A23" s="34" t="s">
        <v>7</v>
      </c>
      <c r="B23" s="36">
        <v>2</v>
      </c>
      <c r="C23" s="35">
        <v>4.37</v>
      </c>
      <c r="D23" s="103" t="s">
        <v>32</v>
      </c>
      <c r="E23" s="35">
        <v>12624.23</v>
      </c>
      <c r="F23" s="106" t="s">
        <v>32</v>
      </c>
      <c r="G23" s="36">
        <v>1</v>
      </c>
      <c r="H23" s="35">
        <v>13.81</v>
      </c>
      <c r="I23" s="77"/>
      <c r="J23" s="35">
        <v>30990.54</v>
      </c>
      <c r="K23" s="77"/>
      <c r="L23" s="75" t="s">
        <v>4</v>
      </c>
      <c r="M23" s="35" t="s">
        <v>4</v>
      </c>
      <c r="N23" s="77"/>
      <c r="O23" s="35" t="s">
        <v>4</v>
      </c>
      <c r="P23" s="51"/>
      <c r="Q23" s="331"/>
      <c r="R23" s="308"/>
      <c r="S23" s="329"/>
      <c r="T23" s="360"/>
      <c r="U23" s="309"/>
      <c r="V23" s="360"/>
      <c r="W23" s="308"/>
      <c r="X23" s="370"/>
      <c r="Y23" s="361"/>
      <c r="Z23" s="309"/>
      <c r="AA23" s="361"/>
      <c r="AB23" s="308"/>
      <c r="AC23" s="309"/>
      <c r="AD23" s="361"/>
      <c r="AE23" s="309"/>
      <c r="AF23" s="335"/>
      <c r="AG23" s="313"/>
    </row>
    <row r="24" spans="1:33" ht="19.899999999999999" customHeight="1" x14ac:dyDescent="0.2">
      <c r="A24" s="8" t="s">
        <v>8</v>
      </c>
      <c r="B24" s="32">
        <v>2</v>
      </c>
      <c r="C24" s="30" t="s">
        <v>4</v>
      </c>
      <c r="D24" s="150"/>
      <c r="E24" s="30">
        <v>2644.49</v>
      </c>
      <c r="F24" s="107"/>
      <c r="G24" s="32" t="s">
        <v>4</v>
      </c>
      <c r="H24" s="30" t="s">
        <v>4</v>
      </c>
      <c r="I24" s="98"/>
      <c r="J24" s="30" t="s">
        <v>4</v>
      </c>
      <c r="K24" s="98"/>
      <c r="L24" s="33" t="s">
        <v>4</v>
      </c>
      <c r="M24" s="30" t="s">
        <v>4</v>
      </c>
      <c r="N24" s="98"/>
      <c r="O24" s="30" t="s">
        <v>4</v>
      </c>
      <c r="P24" s="52"/>
      <c r="R24" s="308">
        <v>2</v>
      </c>
      <c r="S24" s="309" t="s">
        <v>4</v>
      </c>
      <c r="T24" s="358"/>
      <c r="U24" s="309">
        <v>2644.49</v>
      </c>
      <c r="V24" s="359"/>
      <c r="W24" s="308" t="s">
        <v>4</v>
      </c>
      <c r="X24" s="309" t="s">
        <v>4</v>
      </c>
      <c r="Y24" s="335"/>
      <c r="Z24" s="309" t="s">
        <v>4</v>
      </c>
      <c r="AA24" s="335"/>
      <c r="AB24" s="337" t="s">
        <v>4</v>
      </c>
      <c r="AC24" s="309" t="s">
        <v>4</v>
      </c>
      <c r="AD24" s="335"/>
      <c r="AE24" s="309" t="s">
        <v>4</v>
      </c>
      <c r="AF24" s="360"/>
    </row>
    <row r="25" spans="1:33" ht="19.899999999999999" customHeight="1" x14ac:dyDescent="0.2">
      <c r="A25" s="34" t="s">
        <v>9</v>
      </c>
      <c r="B25" s="36">
        <v>1</v>
      </c>
      <c r="C25" s="35" t="s">
        <v>4</v>
      </c>
      <c r="D25" s="103"/>
      <c r="E25" s="35">
        <v>4209.3999999999996</v>
      </c>
      <c r="F25" s="106"/>
      <c r="G25" s="36" t="s">
        <v>4</v>
      </c>
      <c r="H25" s="35" t="s">
        <v>4</v>
      </c>
      <c r="I25" s="77"/>
      <c r="J25" s="35" t="s">
        <v>4</v>
      </c>
      <c r="K25" s="77"/>
      <c r="L25" s="75" t="s">
        <v>4</v>
      </c>
      <c r="M25" s="35" t="s">
        <v>4</v>
      </c>
      <c r="N25" s="77"/>
      <c r="O25" s="35" t="s">
        <v>4</v>
      </c>
      <c r="P25" s="51"/>
      <c r="R25" s="308">
        <v>1</v>
      </c>
      <c r="S25" s="309" t="s">
        <v>4</v>
      </c>
      <c r="T25" s="358"/>
      <c r="U25" s="309">
        <v>4209.3999999999996</v>
      </c>
      <c r="V25" s="359"/>
      <c r="W25" s="308" t="s">
        <v>4</v>
      </c>
      <c r="X25" s="309" t="s">
        <v>4</v>
      </c>
      <c r="Y25" s="335"/>
      <c r="Z25" s="309" t="s">
        <v>4</v>
      </c>
      <c r="AA25" s="335"/>
      <c r="AB25" s="337" t="s">
        <v>4</v>
      </c>
      <c r="AC25" s="309" t="s">
        <v>4</v>
      </c>
      <c r="AD25" s="335"/>
      <c r="AE25" s="309" t="s">
        <v>4</v>
      </c>
      <c r="AF25" s="360"/>
    </row>
    <row r="26" spans="1:33" ht="19.899999999999999" customHeight="1" x14ac:dyDescent="0.2">
      <c r="A26" s="140" t="s">
        <v>10</v>
      </c>
      <c r="B26" s="166">
        <v>4</v>
      </c>
      <c r="C26" s="167">
        <v>0.23400000000000001</v>
      </c>
      <c r="D26" s="174"/>
      <c r="E26" s="167">
        <v>9478.6672999999992</v>
      </c>
      <c r="F26" s="175"/>
      <c r="G26" s="166" t="s">
        <v>4</v>
      </c>
      <c r="H26" s="167" t="s">
        <v>4</v>
      </c>
      <c r="I26" s="151"/>
      <c r="J26" s="167" t="s">
        <v>4</v>
      </c>
      <c r="K26" s="151"/>
      <c r="L26" s="168" t="s">
        <v>4</v>
      </c>
      <c r="M26" s="167" t="s">
        <v>4</v>
      </c>
      <c r="N26" s="151"/>
      <c r="O26" s="167" t="s">
        <v>4</v>
      </c>
      <c r="P26" s="109"/>
      <c r="R26" s="308">
        <v>4</v>
      </c>
      <c r="S26" s="309">
        <v>0.23400000000000001</v>
      </c>
      <c r="T26" s="358"/>
      <c r="U26" s="309">
        <v>9478.6672999999992</v>
      </c>
      <c r="V26" s="359"/>
      <c r="W26" s="308" t="s">
        <v>4</v>
      </c>
      <c r="X26" s="309" t="s">
        <v>4</v>
      </c>
      <c r="Y26" s="335"/>
      <c r="Z26" s="309" t="s">
        <v>4</v>
      </c>
      <c r="AA26" s="335"/>
      <c r="AB26" s="337" t="s">
        <v>4</v>
      </c>
      <c r="AC26" s="309" t="s">
        <v>4</v>
      </c>
      <c r="AD26" s="335"/>
      <c r="AE26" s="309" t="s">
        <v>4</v>
      </c>
      <c r="AF26" s="360"/>
    </row>
    <row r="27" spans="1:33" ht="18.600000000000001" customHeight="1" x14ac:dyDescent="0.2">
      <c r="L27" s="6"/>
      <c r="M27" s="6"/>
      <c r="N27" s="104"/>
      <c r="O27" s="203" t="s">
        <v>31</v>
      </c>
      <c r="P27" s="203"/>
      <c r="R27" s="307">
        <f>SUM(R14:R26)</f>
        <v>7</v>
      </c>
      <c r="S27" s="307">
        <f t="shared" ref="S27:AF27" si="0">SUM(S14:S26)</f>
        <v>0.23400000000000001</v>
      </c>
      <c r="T27" s="307">
        <f t="shared" si="0"/>
        <v>0</v>
      </c>
      <c r="U27" s="330">
        <f>SUM(U14:U26)</f>
        <v>16332.557299999999</v>
      </c>
      <c r="V27" s="307">
        <f t="shared" si="0"/>
        <v>0</v>
      </c>
      <c r="W27" s="307">
        <f t="shared" si="0"/>
        <v>0</v>
      </c>
      <c r="X27" s="307">
        <f t="shared" si="0"/>
        <v>0</v>
      </c>
      <c r="Y27" s="307">
        <f t="shared" si="0"/>
        <v>0</v>
      </c>
      <c r="Z27" s="319">
        <f t="shared" si="0"/>
        <v>0</v>
      </c>
      <c r="AA27" s="307">
        <f t="shared" si="0"/>
        <v>0</v>
      </c>
      <c r="AB27" s="307">
        <f t="shared" si="0"/>
        <v>0</v>
      </c>
      <c r="AC27" s="307">
        <f t="shared" si="0"/>
        <v>0</v>
      </c>
      <c r="AD27" s="307">
        <f t="shared" si="0"/>
        <v>0</v>
      </c>
      <c r="AE27" s="307">
        <f t="shared" si="0"/>
        <v>0</v>
      </c>
      <c r="AF27" s="307">
        <f t="shared" si="0"/>
        <v>0</v>
      </c>
      <c r="AG27" s="307">
        <f>SUM(AG19:AG26)</f>
        <v>0</v>
      </c>
    </row>
  </sheetData>
  <mergeCells count="16">
    <mergeCell ref="O1:P1"/>
    <mergeCell ref="A3:P3"/>
    <mergeCell ref="O27:P27"/>
    <mergeCell ref="L7:L8"/>
    <mergeCell ref="M7:N8"/>
    <mergeCell ref="O7:P8"/>
    <mergeCell ref="A6:A8"/>
    <mergeCell ref="B6:F6"/>
    <mergeCell ref="G6:K6"/>
    <mergeCell ref="L6:P6"/>
    <mergeCell ref="B7:B8"/>
    <mergeCell ref="C7:D8"/>
    <mergeCell ref="E7:F8"/>
    <mergeCell ref="G7:G8"/>
    <mergeCell ref="H7:I8"/>
    <mergeCell ref="J7:K8"/>
  </mergeCells>
  <printOptions horizontalCentered="1" verticalCentered="1"/>
  <pageMargins left="0.25" right="0.25" top="0.5" bottom="0.25" header="0" footer="0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G52"/>
  <sheetViews>
    <sheetView showGridLines="0" workbookViewId="0">
      <selection activeCell="XFD1048576" sqref="XFD1048576"/>
    </sheetView>
  </sheetViews>
  <sheetFormatPr defaultColWidth="9.140625" defaultRowHeight="14.25" x14ac:dyDescent="0.2"/>
  <cols>
    <col min="1" max="1" width="17.5703125" style="1" customWidth="1"/>
    <col min="2" max="2" width="7.28515625" style="1" customWidth="1"/>
    <col min="3" max="3" width="7.42578125" style="1" customWidth="1"/>
    <col min="4" max="4" width="1.42578125" style="105" customWidth="1"/>
    <col min="5" max="5" width="10.7109375" style="1" customWidth="1"/>
    <col min="6" max="6" width="1.42578125" style="105" customWidth="1"/>
    <col min="7" max="8" width="6.85546875" style="1" customWidth="1"/>
    <col min="9" max="9" width="1.42578125" style="105" customWidth="1"/>
    <col min="10" max="10" width="11" style="1" customWidth="1"/>
    <col min="11" max="11" width="1.42578125" style="105" customWidth="1"/>
    <col min="12" max="12" width="6.7109375" style="3" customWidth="1"/>
    <col min="13" max="13" width="7" style="3" customWidth="1"/>
    <col min="14" max="14" width="1.42578125" style="100" customWidth="1"/>
    <col min="15" max="15" width="10" style="3" customWidth="1"/>
    <col min="16" max="16" width="1.42578125" style="100" customWidth="1"/>
    <col min="17" max="17" width="8.42578125" style="320" customWidth="1"/>
    <col min="18" max="18" width="3.42578125" style="320" bestFit="1" customWidth="1"/>
    <col min="19" max="19" width="10.5703125" style="320" customWidth="1"/>
    <col min="20" max="20" width="6.28515625" style="320" bestFit="1" customWidth="1"/>
    <col min="21" max="21" width="12.5703125" style="320" bestFit="1" customWidth="1"/>
    <col min="22" max="22" width="10.28515625" style="320" bestFit="1" customWidth="1"/>
    <col min="23" max="23" width="3.42578125" style="320" bestFit="1" customWidth="1"/>
    <col min="24" max="25" width="5.140625" style="320" bestFit="1" customWidth="1"/>
    <col min="26" max="26" width="9" style="320" customWidth="1"/>
    <col min="27" max="27" width="2.140625" style="320" bestFit="1" customWidth="1"/>
    <col min="28" max="28" width="3" style="320" bestFit="1" customWidth="1"/>
    <col min="29" max="29" width="7.7109375" style="320" customWidth="1"/>
    <col min="30" max="30" width="1.42578125" style="320" customWidth="1"/>
    <col min="31" max="31" width="12.7109375" style="320" customWidth="1"/>
    <col min="32" max="32" width="2.85546875" style="320" customWidth="1"/>
    <col min="33" max="33" width="9.28515625" style="320" bestFit="1" customWidth="1"/>
    <col min="34" max="16384" width="9.140625" style="320"/>
  </cols>
  <sheetData>
    <row r="1" spans="1:32" ht="16.5" x14ac:dyDescent="0.3">
      <c r="A1" s="321"/>
      <c r="B1" s="321"/>
      <c r="C1" s="321"/>
      <c r="D1" s="354"/>
      <c r="E1" s="321"/>
      <c r="F1" s="354"/>
      <c r="G1" s="321"/>
      <c r="H1" s="321"/>
      <c r="I1" s="354"/>
      <c r="J1" s="321"/>
      <c r="K1" s="354"/>
      <c r="L1" s="323"/>
      <c r="M1" s="323"/>
      <c r="N1" s="355"/>
      <c r="O1" s="350" t="s">
        <v>59</v>
      </c>
      <c r="P1" s="351"/>
    </row>
    <row r="2" spans="1:32" ht="9.75" customHeight="1" x14ac:dyDescent="0.3">
      <c r="A2" s="321"/>
      <c r="B2" s="321"/>
      <c r="C2" s="321"/>
      <c r="D2" s="354"/>
      <c r="E2" s="321"/>
      <c r="F2" s="354"/>
      <c r="G2" s="321"/>
      <c r="H2" s="321"/>
      <c r="I2" s="354"/>
      <c r="J2" s="321"/>
      <c r="K2" s="354"/>
      <c r="L2" s="323"/>
      <c r="M2" s="323"/>
      <c r="N2" s="355"/>
      <c r="O2" s="352"/>
      <c r="P2" s="353"/>
    </row>
    <row r="3" spans="1:32" ht="15.75" x14ac:dyDescent="0.3">
      <c r="A3" s="327" t="s">
        <v>57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32" ht="16.5" x14ac:dyDescent="0.3">
      <c r="A4" s="356" t="s">
        <v>58</v>
      </c>
      <c r="B4" s="321"/>
      <c r="C4" s="321"/>
      <c r="D4" s="354"/>
      <c r="E4" s="321"/>
      <c r="F4" s="354"/>
      <c r="G4" s="321"/>
      <c r="H4" s="321"/>
      <c r="I4" s="354"/>
      <c r="J4" s="321"/>
      <c r="K4" s="354"/>
      <c r="L4" s="323"/>
      <c r="M4" s="323"/>
      <c r="N4" s="355"/>
      <c r="O4" s="323"/>
      <c r="P4" s="355"/>
    </row>
    <row r="5" spans="1:32" x14ac:dyDescent="0.2">
      <c r="N5" s="202"/>
      <c r="P5" s="202"/>
    </row>
    <row r="6" spans="1:32" ht="19.899999999999999" customHeight="1" x14ac:dyDescent="0.2">
      <c r="A6" s="252" t="s">
        <v>0</v>
      </c>
      <c r="B6" s="271" t="s">
        <v>19</v>
      </c>
      <c r="C6" s="272"/>
      <c r="D6" s="272"/>
      <c r="E6" s="272"/>
      <c r="F6" s="273"/>
      <c r="G6" s="274" t="s">
        <v>20</v>
      </c>
      <c r="H6" s="275"/>
      <c r="I6" s="275"/>
      <c r="J6" s="275"/>
      <c r="K6" s="276"/>
      <c r="L6" s="247" t="s">
        <v>21</v>
      </c>
      <c r="M6" s="248"/>
      <c r="N6" s="248"/>
      <c r="O6" s="248"/>
      <c r="P6" s="248"/>
    </row>
    <row r="7" spans="1:32" ht="19.899999999999999" customHeight="1" x14ac:dyDescent="0.2">
      <c r="A7" s="253"/>
      <c r="B7" s="208" t="s">
        <v>46</v>
      </c>
      <c r="C7" s="263" t="s">
        <v>3</v>
      </c>
      <c r="D7" s="264"/>
      <c r="E7" s="249" t="s">
        <v>26</v>
      </c>
      <c r="F7" s="265"/>
      <c r="G7" s="208" t="s">
        <v>46</v>
      </c>
      <c r="H7" s="267" t="s">
        <v>3</v>
      </c>
      <c r="I7" s="268"/>
      <c r="J7" s="249" t="s">
        <v>26</v>
      </c>
      <c r="K7" s="250"/>
      <c r="L7" s="208" t="s">
        <v>46</v>
      </c>
      <c r="M7" s="259" t="s">
        <v>3</v>
      </c>
      <c r="N7" s="260"/>
      <c r="O7" s="255" t="s">
        <v>26</v>
      </c>
      <c r="P7" s="256"/>
    </row>
    <row r="8" spans="1:32" ht="27.6" customHeight="1" x14ac:dyDescent="0.2">
      <c r="A8" s="254"/>
      <c r="B8" s="210"/>
      <c r="C8" s="206"/>
      <c r="D8" s="229"/>
      <c r="E8" s="251"/>
      <c r="F8" s="266"/>
      <c r="G8" s="210"/>
      <c r="H8" s="269"/>
      <c r="I8" s="270"/>
      <c r="J8" s="251"/>
      <c r="K8" s="220"/>
      <c r="L8" s="210"/>
      <c r="M8" s="261"/>
      <c r="N8" s="262"/>
      <c r="O8" s="257"/>
      <c r="P8" s="258"/>
    </row>
    <row r="9" spans="1:32" ht="28.9" customHeight="1" x14ac:dyDescent="0.2">
      <c r="A9" s="171" t="s">
        <v>48</v>
      </c>
      <c r="B9" s="46">
        <v>18</v>
      </c>
      <c r="C9" s="35">
        <v>74.73</v>
      </c>
      <c r="D9" s="77"/>
      <c r="E9" s="35">
        <v>172982.68</v>
      </c>
      <c r="F9" s="103"/>
      <c r="G9" s="46">
        <v>9</v>
      </c>
      <c r="H9" s="35">
        <v>10.15</v>
      </c>
      <c r="I9" s="102" t="s">
        <v>32</v>
      </c>
      <c r="J9" s="59">
        <v>211794.89</v>
      </c>
      <c r="K9" s="101" t="s">
        <v>32</v>
      </c>
      <c r="L9" s="46" t="s">
        <v>4</v>
      </c>
      <c r="M9" s="59">
        <v>4.04</v>
      </c>
      <c r="N9" s="103" t="s">
        <v>32</v>
      </c>
      <c r="O9" s="59">
        <v>35993.360000000001</v>
      </c>
      <c r="P9" s="50" t="s">
        <v>32</v>
      </c>
    </row>
    <row r="10" spans="1:32" ht="28.9" customHeight="1" x14ac:dyDescent="0.2">
      <c r="A10" s="172" t="s">
        <v>51</v>
      </c>
      <c r="B10" s="136">
        <v>5</v>
      </c>
      <c r="C10" s="79">
        <v>0.19</v>
      </c>
      <c r="D10" s="119"/>
      <c r="E10" s="79">
        <v>14836.32</v>
      </c>
      <c r="F10" s="124" t="s">
        <v>32</v>
      </c>
      <c r="G10" s="136">
        <v>1</v>
      </c>
      <c r="H10" s="79">
        <v>0.42</v>
      </c>
      <c r="I10" s="119"/>
      <c r="J10" s="126">
        <v>3110.85</v>
      </c>
      <c r="K10" s="124"/>
      <c r="L10" s="125" t="s">
        <v>4</v>
      </c>
      <c r="M10" s="137">
        <v>12.53</v>
      </c>
      <c r="N10" s="138" t="s">
        <v>32</v>
      </c>
      <c r="O10" s="137">
        <v>103313.38</v>
      </c>
      <c r="P10" s="110" t="s">
        <v>32</v>
      </c>
    </row>
    <row r="11" spans="1:32" ht="28.9" customHeight="1" x14ac:dyDescent="0.2">
      <c r="A11" s="171" t="s">
        <v>50</v>
      </c>
      <c r="B11" s="67">
        <v>2</v>
      </c>
      <c r="C11" s="35">
        <v>0.08</v>
      </c>
      <c r="D11" s="77"/>
      <c r="E11" s="35">
        <v>7066.04</v>
      </c>
      <c r="F11" s="102" t="s">
        <v>32</v>
      </c>
      <c r="G11" s="67" t="s">
        <v>4</v>
      </c>
      <c r="H11" s="35" t="s">
        <v>4</v>
      </c>
      <c r="I11" s="77"/>
      <c r="J11" s="59" t="s">
        <v>4</v>
      </c>
      <c r="K11" s="102"/>
      <c r="L11" s="45" t="s">
        <v>4</v>
      </c>
      <c r="M11" s="69" t="s">
        <v>4</v>
      </c>
      <c r="N11" s="114"/>
      <c r="O11" s="69" t="s">
        <v>4</v>
      </c>
      <c r="P11" s="113"/>
    </row>
    <row r="12" spans="1:32" ht="19.899999999999999" customHeight="1" x14ac:dyDescent="0.2">
      <c r="A12" s="53">
        <v>2021</v>
      </c>
      <c r="B12" s="29"/>
      <c r="C12" s="27"/>
      <c r="D12" s="99"/>
      <c r="E12" s="27"/>
      <c r="F12" s="99"/>
      <c r="G12" s="29"/>
      <c r="H12" s="27"/>
      <c r="I12" s="99"/>
      <c r="J12" s="27"/>
      <c r="K12" s="99"/>
      <c r="L12" s="29"/>
      <c r="M12" s="27"/>
      <c r="N12" s="99"/>
      <c r="O12" s="27"/>
      <c r="P12" s="108"/>
    </row>
    <row r="13" spans="1:32" ht="19.899999999999999" customHeight="1" x14ac:dyDescent="0.2">
      <c r="A13" s="139" t="s">
        <v>10</v>
      </c>
      <c r="B13" s="32" t="s">
        <v>4</v>
      </c>
      <c r="C13" s="30" t="s">
        <v>4</v>
      </c>
      <c r="D13" s="150"/>
      <c r="E13" s="30" t="s">
        <v>4</v>
      </c>
      <c r="F13" s="107"/>
      <c r="G13" s="32" t="s">
        <v>4</v>
      </c>
      <c r="H13" s="30" t="s">
        <v>4</v>
      </c>
      <c r="I13" s="98"/>
      <c r="J13" s="30" t="s">
        <v>4</v>
      </c>
      <c r="K13" s="98"/>
      <c r="L13" s="32" t="s">
        <v>4</v>
      </c>
      <c r="M13" s="30" t="s">
        <v>4</v>
      </c>
      <c r="N13" s="98"/>
      <c r="O13" s="30" t="s">
        <v>4</v>
      </c>
      <c r="P13" s="52"/>
    </row>
    <row r="14" spans="1:32" ht="19.899999999999999" customHeight="1" x14ac:dyDescent="0.2">
      <c r="A14" s="42" t="s">
        <v>11</v>
      </c>
      <c r="B14" s="36" t="s">
        <v>4</v>
      </c>
      <c r="C14" s="35" t="s">
        <v>4</v>
      </c>
      <c r="D14" s="103"/>
      <c r="E14" s="35" t="s">
        <v>4</v>
      </c>
      <c r="F14" s="106"/>
      <c r="G14" s="36" t="s">
        <v>4</v>
      </c>
      <c r="H14" s="35" t="s">
        <v>4</v>
      </c>
      <c r="I14" s="77"/>
      <c r="J14" s="35" t="s">
        <v>4</v>
      </c>
      <c r="K14" s="77"/>
      <c r="L14" s="36" t="s">
        <v>4</v>
      </c>
      <c r="M14" s="35" t="s">
        <v>4</v>
      </c>
      <c r="N14" s="77"/>
      <c r="O14" s="35" t="s">
        <v>4</v>
      </c>
      <c r="P14" s="51"/>
    </row>
    <row r="15" spans="1:32" s="307" customFormat="1" ht="19.899999999999999" customHeight="1" x14ac:dyDescent="0.2">
      <c r="A15" s="139" t="s">
        <v>12</v>
      </c>
      <c r="B15" s="32" t="s">
        <v>4</v>
      </c>
      <c r="C15" s="30" t="s">
        <v>4</v>
      </c>
      <c r="D15" s="150"/>
      <c r="E15" s="30" t="s">
        <v>4</v>
      </c>
      <c r="F15" s="107"/>
      <c r="G15" s="32" t="s">
        <v>4</v>
      </c>
      <c r="H15" s="30" t="s">
        <v>4</v>
      </c>
      <c r="I15" s="98"/>
      <c r="J15" s="30" t="s">
        <v>4</v>
      </c>
      <c r="K15" s="98"/>
      <c r="L15" s="32" t="s">
        <v>4</v>
      </c>
      <c r="M15" s="30" t="s">
        <v>4</v>
      </c>
      <c r="N15" s="98"/>
      <c r="O15" s="30" t="s">
        <v>4</v>
      </c>
      <c r="P15" s="52"/>
      <c r="Q15" s="331"/>
    </row>
    <row r="16" spans="1:32" s="307" customFormat="1" ht="19.899999999999999" customHeight="1" x14ac:dyDescent="0.2">
      <c r="A16" s="42" t="s">
        <v>13</v>
      </c>
      <c r="B16" s="36" t="s">
        <v>4</v>
      </c>
      <c r="C16" s="35" t="s">
        <v>4</v>
      </c>
      <c r="D16" s="103"/>
      <c r="E16" s="35" t="s">
        <v>4</v>
      </c>
      <c r="F16" s="106"/>
      <c r="G16" s="36" t="s">
        <v>4</v>
      </c>
      <c r="H16" s="35" t="s">
        <v>4</v>
      </c>
      <c r="I16" s="77"/>
      <c r="J16" s="35" t="s">
        <v>4</v>
      </c>
      <c r="K16" s="77"/>
      <c r="L16" s="36" t="s">
        <v>4</v>
      </c>
      <c r="M16" s="35" t="s">
        <v>4</v>
      </c>
      <c r="N16" s="77"/>
      <c r="O16" s="35" t="s">
        <v>4</v>
      </c>
      <c r="P16" s="51"/>
      <c r="Q16" s="331"/>
      <c r="R16" s="336"/>
      <c r="S16" s="309"/>
      <c r="T16" s="312"/>
      <c r="U16" s="309"/>
      <c r="V16" s="313"/>
      <c r="W16" s="336"/>
      <c r="X16" s="309"/>
      <c r="Y16" s="313"/>
      <c r="Z16" s="309"/>
      <c r="AA16" s="313"/>
      <c r="AB16" s="336"/>
      <c r="AC16" s="309"/>
      <c r="AD16" s="313"/>
      <c r="AE16" s="309"/>
      <c r="AF16" s="315"/>
    </row>
    <row r="17" spans="1:33" s="307" customFormat="1" ht="19.899999999999999" customHeight="1" x14ac:dyDescent="0.2">
      <c r="A17" s="139" t="s">
        <v>14</v>
      </c>
      <c r="B17" s="32" t="s">
        <v>4</v>
      </c>
      <c r="C17" s="30" t="s">
        <v>4</v>
      </c>
      <c r="D17" s="150"/>
      <c r="E17" s="30" t="s">
        <v>4</v>
      </c>
      <c r="F17" s="107"/>
      <c r="G17" s="32" t="s">
        <v>4</v>
      </c>
      <c r="H17" s="30" t="s">
        <v>4</v>
      </c>
      <c r="I17" s="98"/>
      <c r="J17" s="30" t="s">
        <v>4</v>
      </c>
      <c r="K17" s="98"/>
      <c r="L17" s="32" t="s">
        <v>4</v>
      </c>
      <c r="M17" s="30" t="s">
        <v>4</v>
      </c>
      <c r="N17" s="98"/>
      <c r="O17" s="30" t="s">
        <v>4</v>
      </c>
      <c r="P17" s="52"/>
      <c r="Q17" s="331"/>
      <c r="R17" s="336"/>
      <c r="S17" s="309"/>
      <c r="T17" s="312"/>
      <c r="U17" s="309"/>
      <c r="V17" s="312"/>
      <c r="W17" s="336"/>
      <c r="X17" s="309"/>
      <c r="Y17" s="313"/>
      <c r="Z17" s="309"/>
      <c r="AA17" s="313"/>
      <c r="AB17" s="336"/>
      <c r="AC17" s="309"/>
      <c r="AD17" s="313"/>
      <c r="AE17" s="309"/>
      <c r="AF17" s="318"/>
    </row>
    <row r="18" spans="1:33" s="307" customFormat="1" ht="19.899999999999999" customHeight="1" x14ac:dyDescent="0.2">
      <c r="A18" s="42" t="s">
        <v>15</v>
      </c>
      <c r="B18" s="36">
        <v>1</v>
      </c>
      <c r="C18" s="35" t="s">
        <v>4</v>
      </c>
      <c r="D18" s="103"/>
      <c r="E18" s="35">
        <v>5586.32</v>
      </c>
      <c r="F18" s="106"/>
      <c r="G18" s="36" t="s">
        <v>4</v>
      </c>
      <c r="H18" s="35" t="s">
        <v>4</v>
      </c>
      <c r="I18" s="77"/>
      <c r="J18" s="35" t="s">
        <v>4</v>
      </c>
      <c r="K18" s="77"/>
      <c r="L18" s="36" t="s">
        <v>4</v>
      </c>
      <c r="M18" s="35">
        <v>12.53</v>
      </c>
      <c r="N18" s="77" t="s">
        <v>32</v>
      </c>
      <c r="O18" s="35">
        <v>103313.38</v>
      </c>
      <c r="P18" s="51" t="s">
        <v>32</v>
      </c>
      <c r="Q18" s="331"/>
      <c r="R18" s="336"/>
      <c r="S18" s="309"/>
      <c r="T18" s="312"/>
      <c r="U18" s="309"/>
      <c r="V18" s="313"/>
      <c r="W18" s="336"/>
      <c r="X18" s="309"/>
      <c r="Y18" s="313"/>
      <c r="Z18" s="309"/>
      <c r="AA18" s="357"/>
      <c r="AB18" s="336"/>
      <c r="AC18" s="309"/>
      <c r="AD18" s="313"/>
      <c r="AE18" s="309"/>
      <c r="AF18" s="315"/>
    </row>
    <row r="19" spans="1:33" s="307" customFormat="1" ht="19.899999999999999" customHeight="1" x14ac:dyDescent="0.2">
      <c r="A19" s="139" t="s">
        <v>16</v>
      </c>
      <c r="B19" s="32">
        <v>2</v>
      </c>
      <c r="C19" s="30" t="s">
        <v>4</v>
      </c>
      <c r="D19" s="150"/>
      <c r="E19" s="30">
        <v>3050</v>
      </c>
      <c r="F19" s="107"/>
      <c r="G19" s="32" t="s">
        <v>4</v>
      </c>
      <c r="H19" s="30" t="s">
        <v>4</v>
      </c>
      <c r="I19" s="98"/>
      <c r="J19" s="30" t="s">
        <v>4</v>
      </c>
      <c r="K19" s="98"/>
      <c r="L19" s="32" t="s">
        <v>4</v>
      </c>
      <c r="M19" s="30" t="s">
        <v>4</v>
      </c>
      <c r="N19" s="98"/>
      <c r="O19" s="30" t="s">
        <v>4</v>
      </c>
      <c r="P19" s="52"/>
      <c r="Q19" s="331"/>
      <c r="R19" s="336"/>
      <c r="S19" s="309"/>
      <c r="T19" s="312"/>
      <c r="U19" s="309"/>
      <c r="V19" s="312"/>
      <c r="W19" s="336"/>
      <c r="X19" s="309"/>
      <c r="Y19" s="313"/>
      <c r="Z19" s="309"/>
      <c r="AA19" s="313"/>
      <c r="AB19" s="336"/>
      <c r="AC19" s="309"/>
      <c r="AD19" s="313"/>
      <c r="AE19" s="309"/>
      <c r="AF19" s="314"/>
      <c r="AG19" s="315"/>
    </row>
    <row r="20" spans="1:33" s="307" customFormat="1" ht="19.899999999999999" customHeight="1" x14ac:dyDescent="0.2">
      <c r="A20" s="53">
        <v>2022</v>
      </c>
      <c r="B20" s="29"/>
      <c r="C20" s="27"/>
      <c r="D20" s="99"/>
      <c r="E20" s="27"/>
      <c r="F20" s="99"/>
      <c r="G20" s="29"/>
      <c r="H20" s="27"/>
      <c r="I20" s="99"/>
      <c r="J20" s="27"/>
      <c r="K20" s="99"/>
      <c r="L20" s="29"/>
      <c r="M20" s="27"/>
      <c r="N20" s="99"/>
      <c r="O20" s="27"/>
      <c r="P20" s="108"/>
      <c r="Q20" s="331"/>
      <c r="R20" s="308"/>
      <c r="S20" s="309"/>
      <c r="T20" s="358"/>
      <c r="U20" s="309"/>
      <c r="V20" s="359"/>
      <c r="W20" s="308"/>
      <c r="X20" s="309"/>
      <c r="Y20" s="335"/>
      <c r="Z20" s="309"/>
      <c r="AA20" s="335"/>
      <c r="AB20" s="308"/>
      <c r="AC20" s="309"/>
      <c r="AD20" s="335"/>
      <c r="AE20" s="309"/>
      <c r="AF20" s="360"/>
      <c r="AG20" s="318"/>
    </row>
    <row r="21" spans="1:33" s="307" customFormat="1" ht="19.899999999999999" customHeight="1" x14ac:dyDescent="0.2">
      <c r="A21" s="42" t="s">
        <v>5</v>
      </c>
      <c r="B21" s="36">
        <v>1</v>
      </c>
      <c r="C21" s="35" t="s">
        <v>4</v>
      </c>
      <c r="D21" s="103"/>
      <c r="E21" s="35">
        <v>4000</v>
      </c>
      <c r="F21" s="106"/>
      <c r="G21" s="36" t="s">
        <v>4</v>
      </c>
      <c r="H21" s="35" t="s">
        <v>4</v>
      </c>
      <c r="I21" s="77"/>
      <c r="J21" s="35" t="s">
        <v>4</v>
      </c>
      <c r="K21" s="77"/>
      <c r="L21" s="36" t="s">
        <v>4</v>
      </c>
      <c r="M21" s="35" t="s">
        <v>4</v>
      </c>
      <c r="N21" s="77"/>
      <c r="O21" s="35" t="s">
        <v>4</v>
      </c>
      <c r="P21" s="51"/>
      <c r="Q21" s="331"/>
      <c r="R21" s="308"/>
      <c r="S21" s="309"/>
      <c r="T21" s="358"/>
      <c r="U21" s="309"/>
      <c r="V21" s="359"/>
      <c r="W21" s="308"/>
      <c r="X21" s="309"/>
      <c r="Y21" s="335"/>
      <c r="Z21" s="309"/>
      <c r="AA21" s="335"/>
      <c r="AB21" s="308"/>
      <c r="AC21" s="309"/>
      <c r="AD21" s="335"/>
      <c r="AE21" s="309"/>
      <c r="AF21" s="360"/>
      <c r="AG21" s="315"/>
    </row>
    <row r="22" spans="1:33" ht="19.899999999999999" customHeight="1" x14ac:dyDescent="0.2">
      <c r="A22" s="139" t="s">
        <v>6</v>
      </c>
      <c r="B22" s="32" t="s">
        <v>4</v>
      </c>
      <c r="C22" s="30" t="s">
        <v>4</v>
      </c>
      <c r="D22" s="150"/>
      <c r="E22" s="30" t="s">
        <v>4</v>
      </c>
      <c r="F22" s="107"/>
      <c r="G22" s="32">
        <v>1</v>
      </c>
      <c r="H22" s="30">
        <v>0.42</v>
      </c>
      <c r="I22" s="98"/>
      <c r="J22" s="30">
        <v>3110.8530000000001</v>
      </c>
      <c r="K22" s="98"/>
      <c r="L22" s="32" t="s">
        <v>4</v>
      </c>
      <c r="M22" s="30" t="s">
        <v>4</v>
      </c>
      <c r="N22" s="98"/>
      <c r="O22" s="30" t="s">
        <v>4</v>
      </c>
      <c r="P22" s="52"/>
      <c r="R22" s="308"/>
      <c r="S22" s="309"/>
      <c r="T22" s="358"/>
      <c r="U22" s="309"/>
      <c r="V22" s="359"/>
      <c r="W22" s="308"/>
      <c r="X22" s="309"/>
      <c r="Y22" s="335"/>
      <c r="Z22" s="309"/>
      <c r="AA22" s="335"/>
      <c r="AB22" s="308"/>
      <c r="AC22" s="309"/>
      <c r="AD22" s="335"/>
      <c r="AE22" s="309"/>
      <c r="AF22" s="360"/>
    </row>
    <row r="23" spans="1:33" s="307" customFormat="1" ht="19.899999999999999" customHeight="1" x14ac:dyDescent="0.2">
      <c r="A23" s="42" t="s">
        <v>7</v>
      </c>
      <c r="B23" s="36">
        <v>1</v>
      </c>
      <c r="C23" s="35">
        <v>0.19</v>
      </c>
      <c r="D23" s="103"/>
      <c r="E23" s="35">
        <v>2200</v>
      </c>
      <c r="F23" s="106" t="s">
        <v>32</v>
      </c>
      <c r="G23" s="36" t="s">
        <v>4</v>
      </c>
      <c r="H23" s="35" t="s">
        <v>4</v>
      </c>
      <c r="I23" s="77"/>
      <c r="J23" s="35" t="s">
        <v>4</v>
      </c>
      <c r="K23" s="77"/>
      <c r="L23" s="36" t="s">
        <v>4</v>
      </c>
      <c r="M23" s="35" t="s">
        <v>4</v>
      </c>
      <c r="N23" s="77"/>
      <c r="O23" s="35" t="s">
        <v>4</v>
      </c>
      <c r="P23" s="51"/>
      <c r="Q23" s="331"/>
      <c r="R23" s="336"/>
      <c r="S23" s="309"/>
      <c r="T23" s="335"/>
      <c r="U23" s="309"/>
      <c r="V23" s="335"/>
      <c r="W23" s="336"/>
      <c r="X23" s="309"/>
      <c r="Y23" s="335"/>
      <c r="Z23" s="309"/>
      <c r="AA23" s="335"/>
      <c r="AB23" s="336"/>
      <c r="AC23" s="309"/>
      <c r="AD23" s="335"/>
      <c r="AE23" s="309"/>
      <c r="AF23" s="361"/>
      <c r="AG23" s="318"/>
    </row>
    <row r="24" spans="1:33" ht="19.899999999999999" customHeight="1" x14ac:dyDescent="0.2">
      <c r="A24" s="139" t="s">
        <v>8</v>
      </c>
      <c r="B24" s="32" t="s">
        <v>4</v>
      </c>
      <c r="C24" s="30" t="s">
        <v>4</v>
      </c>
      <c r="D24" s="150"/>
      <c r="E24" s="30" t="s">
        <v>4</v>
      </c>
      <c r="F24" s="107"/>
      <c r="G24" s="32" t="s">
        <v>4</v>
      </c>
      <c r="H24" s="30" t="s">
        <v>4</v>
      </c>
      <c r="I24" s="98"/>
      <c r="J24" s="30" t="s">
        <v>4</v>
      </c>
      <c r="K24" s="98"/>
      <c r="L24" s="32" t="s">
        <v>4</v>
      </c>
      <c r="M24" s="30" t="s">
        <v>4</v>
      </c>
      <c r="N24" s="98"/>
      <c r="O24" s="30" t="s">
        <v>4</v>
      </c>
      <c r="P24" s="52"/>
      <c r="R24" s="308" t="s">
        <v>4</v>
      </c>
      <c r="S24" s="309" t="s">
        <v>4</v>
      </c>
      <c r="T24" s="358"/>
      <c r="U24" s="309" t="s">
        <v>4</v>
      </c>
      <c r="V24" s="359"/>
      <c r="W24" s="308"/>
      <c r="X24" s="309"/>
      <c r="Y24" s="335"/>
      <c r="Z24" s="309"/>
      <c r="AA24" s="335"/>
      <c r="AB24" s="308"/>
      <c r="AC24" s="309"/>
      <c r="AD24" s="335"/>
      <c r="AE24" s="309"/>
      <c r="AF24" s="360"/>
    </row>
    <row r="25" spans="1:33" ht="19.899999999999999" customHeight="1" x14ac:dyDescent="0.2">
      <c r="A25" s="42" t="s">
        <v>9</v>
      </c>
      <c r="B25" s="36" t="s">
        <v>4</v>
      </c>
      <c r="C25" s="35" t="s">
        <v>4</v>
      </c>
      <c r="D25" s="103"/>
      <c r="E25" s="35" t="s">
        <v>4</v>
      </c>
      <c r="F25" s="106"/>
      <c r="G25" s="36" t="s">
        <v>4</v>
      </c>
      <c r="H25" s="35" t="s">
        <v>4</v>
      </c>
      <c r="I25" s="77"/>
      <c r="J25" s="35" t="s">
        <v>4</v>
      </c>
      <c r="K25" s="77"/>
      <c r="L25" s="36" t="s">
        <v>4</v>
      </c>
      <c r="M25" s="35" t="s">
        <v>4</v>
      </c>
      <c r="N25" s="77"/>
      <c r="O25" s="35" t="s">
        <v>4</v>
      </c>
      <c r="P25" s="51"/>
      <c r="R25" s="308" t="s">
        <v>4</v>
      </c>
      <c r="S25" s="309" t="s">
        <v>4</v>
      </c>
      <c r="T25" s="358"/>
      <c r="U25" s="309" t="s">
        <v>4</v>
      </c>
      <c r="V25" s="359"/>
      <c r="W25" s="308"/>
      <c r="X25" s="309"/>
      <c r="Y25" s="335"/>
      <c r="Z25" s="309"/>
      <c r="AA25" s="335"/>
      <c r="AB25" s="308"/>
      <c r="AC25" s="309"/>
      <c r="AD25" s="335"/>
      <c r="AE25" s="309"/>
      <c r="AF25" s="360"/>
    </row>
    <row r="26" spans="1:33" s="307" customFormat="1" ht="19.899999999999999" customHeight="1" x14ac:dyDescent="0.2">
      <c r="A26" s="176" t="s">
        <v>10</v>
      </c>
      <c r="B26" s="166">
        <v>2</v>
      </c>
      <c r="C26" s="167">
        <v>0.08</v>
      </c>
      <c r="D26" s="174"/>
      <c r="E26" s="167">
        <v>7066.0379999999996</v>
      </c>
      <c r="F26" s="175" t="s">
        <v>32</v>
      </c>
      <c r="G26" s="166" t="s">
        <v>4</v>
      </c>
      <c r="H26" s="167" t="s">
        <v>4</v>
      </c>
      <c r="I26" s="151"/>
      <c r="J26" s="167" t="s">
        <v>4</v>
      </c>
      <c r="K26" s="151"/>
      <c r="L26" s="166" t="s">
        <v>4</v>
      </c>
      <c r="M26" s="167" t="s">
        <v>4</v>
      </c>
      <c r="N26" s="151"/>
      <c r="O26" s="167" t="s">
        <v>4</v>
      </c>
      <c r="P26" s="109"/>
      <c r="Q26" s="331"/>
      <c r="R26" s="308">
        <v>2</v>
      </c>
      <c r="S26" s="309">
        <v>0.08</v>
      </c>
      <c r="T26" s="358"/>
      <c r="U26" s="309">
        <v>7066.0379999999996</v>
      </c>
      <c r="V26" s="359"/>
      <c r="W26" s="308"/>
      <c r="X26" s="309"/>
      <c r="Y26" s="335"/>
      <c r="Z26" s="309"/>
      <c r="AA26" s="335"/>
      <c r="AB26" s="308"/>
      <c r="AC26" s="309"/>
      <c r="AD26" s="335"/>
      <c r="AE26" s="309"/>
      <c r="AF26" s="360"/>
    </row>
    <row r="27" spans="1:33" ht="18" customHeight="1" x14ac:dyDescent="0.2">
      <c r="A27" s="6"/>
      <c r="B27" s="6"/>
      <c r="C27" s="6"/>
      <c r="D27" s="104"/>
      <c r="E27" s="6"/>
      <c r="F27" s="104"/>
      <c r="G27" s="6"/>
      <c r="H27" s="6"/>
      <c r="I27" s="104"/>
      <c r="J27" s="6"/>
      <c r="K27" s="104"/>
      <c r="M27" s="58"/>
      <c r="O27" s="246" t="s">
        <v>31</v>
      </c>
      <c r="P27" s="246"/>
      <c r="R27" s="362">
        <f>SUM(R16:R26)</f>
        <v>2</v>
      </c>
      <c r="S27" s="363">
        <f t="shared" ref="S27:AG27" si="0">SUM(S16:S26)</f>
        <v>0.08</v>
      </c>
      <c r="T27" s="362">
        <f t="shared" si="0"/>
        <v>0</v>
      </c>
      <c r="U27" s="363">
        <f t="shared" si="0"/>
        <v>7066.0379999999996</v>
      </c>
      <c r="V27" s="362">
        <f t="shared" si="0"/>
        <v>0</v>
      </c>
      <c r="W27" s="364">
        <f t="shared" si="0"/>
        <v>0</v>
      </c>
      <c r="X27" s="363">
        <f t="shared" si="0"/>
        <v>0</v>
      </c>
      <c r="Y27" s="362">
        <f t="shared" si="0"/>
        <v>0</v>
      </c>
      <c r="Z27" s="363">
        <f t="shared" si="0"/>
        <v>0</v>
      </c>
      <c r="AA27" s="362">
        <f t="shared" si="0"/>
        <v>0</v>
      </c>
      <c r="AB27" s="362">
        <f t="shared" si="0"/>
        <v>0</v>
      </c>
      <c r="AC27" s="363">
        <f t="shared" si="0"/>
        <v>0</v>
      </c>
      <c r="AD27" s="362" t="s">
        <v>32</v>
      </c>
      <c r="AE27" s="363">
        <f t="shared" si="0"/>
        <v>0</v>
      </c>
      <c r="AF27" s="362">
        <f t="shared" si="0"/>
        <v>0</v>
      </c>
      <c r="AG27" s="362">
        <f t="shared" si="0"/>
        <v>0</v>
      </c>
    </row>
    <row r="28" spans="1:33" ht="18" customHeight="1" x14ac:dyDescent="0.2">
      <c r="A28" s="6"/>
      <c r="B28" s="6"/>
      <c r="C28" s="6"/>
      <c r="D28" s="104"/>
      <c r="E28" s="6"/>
      <c r="F28" s="104"/>
      <c r="G28" s="6"/>
      <c r="H28" s="6"/>
      <c r="I28" s="104"/>
      <c r="J28" s="6"/>
      <c r="K28" s="104"/>
    </row>
    <row r="52" ht="30" customHeight="1" x14ac:dyDescent="0.2"/>
  </sheetData>
  <mergeCells count="16">
    <mergeCell ref="O1:P1"/>
    <mergeCell ref="A3:P3"/>
    <mergeCell ref="O27:P27"/>
    <mergeCell ref="L6:P6"/>
    <mergeCell ref="J7:K8"/>
    <mergeCell ref="L7:L8"/>
    <mergeCell ref="A6:A8"/>
    <mergeCell ref="B7:B8"/>
    <mergeCell ref="O7:P8"/>
    <mergeCell ref="M7:N8"/>
    <mergeCell ref="C7:D8"/>
    <mergeCell ref="E7:F8"/>
    <mergeCell ref="H7:I8"/>
    <mergeCell ref="B6:F6"/>
    <mergeCell ref="G6:K6"/>
    <mergeCell ref="G7:G8"/>
  </mergeCells>
  <printOptions horizontalCentered="1" verticalCentered="1"/>
  <pageMargins left="0.25" right="0.25" top="0.5" bottom="0.25" header="0" footer="0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autoPageBreaks="0"/>
  </sheetPr>
  <dimension ref="A1:AI55"/>
  <sheetViews>
    <sheetView showGridLines="0" showOutlineSymbols="0" zoomScale="90" zoomScaleNormal="90" workbookViewId="0">
      <selection activeCell="XFD1048576" sqref="XFD1048576"/>
    </sheetView>
  </sheetViews>
  <sheetFormatPr defaultColWidth="9.140625" defaultRowHeight="18" outlineLevelRow="1" x14ac:dyDescent="0.2"/>
  <cols>
    <col min="1" max="1" width="15.140625" style="3" customWidth="1"/>
    <col min="2" max="3" width="7.28515625" style="3" customWidth="1"/>
    <col min="4" max="4" width="10.85546875" style="3" customWidth="1"/>
    <col min="5" max="5" width="7.5703125" style="3" customWidth="1"/>
    <col min="6" max="6" width="5.85546875" style="3" customWidth="1"/>
    <col min="7" max="7" width="9.42578125" style="144" customWidth="1"/>
    <col min="8" max="8" width="7.28515625" style="3" customWidth="1"/>
    <col min="9" max="9" width="6" style="144" customWidth="1"/>
    <col min="10" max="10" width="10.7109375" style="3" customWidth="1"/>
    <col min="11" max="11" width="7.28515625" style="3" customWidth="1"/>
    <col min="12" max="12" width="7.140625" style="3" customWidth="1"/>
    <col min="13" max="13" width="1.28515625" style="201" customWidth="1"/>
    <col min="14" max="14" width="12" style="3" customWidth="1"/>
    <col min="15" max="15" width="1.28515625" style="194" customWidth="1"/>
    <col min="16" max="16" width="12.5703125" style="307" customWidth="1"/>
    <col min="17" max="17" width="7.28515625" style="328" customWidth="1"/>
    <col min="18" max="18" width="7.42578125" style="307" customWidth="1"/>
    <col min="19" max="19" width="10.85546875" style="307" customWidth="1"/>
    <col min="20" max="20" width="3.5703125" style="307" customWidth="1"/>
    <col min="21" max="21" width="11.28515625" style="307" customWidth="1"/>
    <col min="22" max="22" width="4.85546875" style="307" bestFit="1" customWidth="1"/>
    <col min="23" max="23" width="6.5703125" style="307" bestFit="1" customWidth="1"/>
    <col min="24" max="24" width="4.5703125" style="307" customWidth="1"/>
    <col min="25" max="25" width="7" style="307" customWidth="1"/>
    <col min="26" max="26" width="7.7109375" style="307" customWidth="1"/>
    <col min="27" max="27" width="13.140625" style="307" customWidth="1"/>
    <col min="28" max="28" width="3.5703125" style="307" customWidth="1"/>
    <col min="29" max="29" width="14.28515625" style="307" customWidth="1"/>
    <col min="30" max="30" width="4.5703125" style="307" customWidth="1"/>
    <col min="31" max="31" width="10.42578125" style="307" customWidth="1"/>
    <col min="32" max="32" width="4.7109375" style="307" bestFit="1" customWidth="1"/>
    <col min="33" max="33" width="10.85546875" style="307" customWidth="1"/>
    <col min="34" max="34" width="4.7109375" style="307" bestFit="1" customWidth="1"/>
    <col min="35" max="35" width="7.7109375" style="307" bestFit="1" customWidth="1"/>
    <col min="36" max="16384" width="9.140625" style="307"/>
  </cols>
  <sheetData>
    <row r="1" spans="1:35" ht="16.5" x14ac:dyDescent="0.3">
      <c r="A1" s="321"/>
      <c r="B1" s="321"/>
      <c r="C1" s="321"/>
      <c r="D1" s="321"/>
      <c r="E1" s="321"/>
      <c r="F1" s="321"/>
      <c r="G1" s="349"/>
      <c r="H1" s="321"/>
      <c r="I1" s="349"/>
      <c r="J1" s="321"/>
      <c r="K1" s="321"/>
      <c r="L1" s="321"/>
      <c r="M1" s="321"/>
      <c r="N1" s="350" t="s">
        <v>56</v>
      </c>
      <c r="O1" s="351"/>
    </row>
    <row r="2" spans="1:35" ht="16.5" x14ac:dyDescent="0.3">
      <c r="A2" s="321"/>
      <c r="B2" s="321"/>
      <c r="C2" s="321"/>
      <c r="D2" s="321"/>
      <c r="E2" s="321"/>
      <c r="F2" s="321"/>
      <c r="G2" s="349"/>
      <c r="H2" s="321"/>
      <c r="I2" s="349"/>
      <c r="J2" s="321"/>
      <c r="K2" s="321"/>
      <c r="L2" s="321"/>
      <c r="M2" s="321"/>
      <c r="N2" s="352"/>
      <c r="O2" s="353"/>
    </row>
    <row r="3" spans="1:35" ht="15" x14ac:dyDescent="0.3">
      <c r="A3" s="327" t="s">
        <v>57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</row>
    <row r="4" spans="1:35" ht="16.5" x14ac:dyDescent="0.3">
      <c r="A4" s="321" t="s">
        <v>58</v>
      </c>
      <c r="B4" s="321"/>
      <c r="C4" s="321"/>
      <c r="D4" s="321"/>
      <c r="E4" s="321"/>
      <c r="F4" s="321"/>
      <c r="G4" s="349"/>
      <c r="H4" s="321"/>
      <c r="I4" s="349"/>
      <c r="J4" s="321"/>
      <c r="K4" s="321"/>
      <c r="L4" s="321"/>
      <c r="M4" s="321"/>
      <c r="N4" s="321"/>
      <c r="O4" s="349"/>
    </row>
    <row r="5" spans="1:35" ht="12.75" x14ac:dyDescent="0.2">
      <c r="M5" s="3"/>
      <c r="O5" s="144"/>
    </row>
    <row r="6" spans="1:35" ht="24.6" customHeight="1" x14ac:dyDescent="0.2">
      <c r="A6" s="289" t="s">
        <v>0</v>
      </c>
      <c r="B6" s="298" t="s">
        <v>29</v>
      </c>
      <c r="C6" s="299"/>
      <c r="D6" s="300"/>
      <c r="E6" s="277" t="s">
        <v>22</v>
      </c>
      <c r="F6" s="278"/>
      <c r="G6" s="278"/>
      <c r="H6" s="279" t="s">
        <v>30</v>
      </c>
      <c r="I6" s="280"/>
      <c r="J6" s="281"/>
      <c r="K6" s="278" t="s">
        <v>36</v>
      </c>
      <c r="L6" s="278"/>
      <c r="M6" s="278"/>
      <c r="N6" s="278"/>
      <c r="O6" s="186"/>
      <c r="Q6" s="307"/>
    </row>
    <row r="7" spans="1:35" ht="20.100000000000001" customHeight="1" x14ac:dyDescent="0.2">
      <c r="A7" s="290"/>
      <c r="B7" s="208" t="s">
        <v>46</v>
      </c>
      <c r="C7" s="301" t="s">
        <v>3</v>
      </c>
      <c r="D7" s="294" t="s">
        <v>26</v>
      </c>
      <c r="E7" s="208" t="s">
        <v>46</v>
      </c>
      <c r="F7" s="296" t="s">
        <v>3</v>
      </c>
      <c r="G7" s="292" t="s">
        <v>26</v>
      </c>
      <c r="H7" s="208" t="s">
        <v>46</v>
      </c>
      <c r="I7" s="305" t="s">
        <v>3</v>
      </c>
      <c r="J7" s="303" t="s">
        <v>26</v>
      </c>
      <c r="K7" s="208" t="s">
        <v>46</v>
      </c>
      <c r="L7" s="285" t="s">
        <v>3</v>
      </c>
      <c r="M7" s="286"/>
      <c r="N7" s="282" t="s">
        <v>26</v>
      </c>
      <c r="O7" s="187"/>
      <c r="Q7" s="307"/>
    </row>
    <row r="8" spans="1:35" ht="31.9" customHeight="1" x14ac:dyDescent="0.2">
      <c r="A8" s="291"/>
      <c r="B8" s="210"/>
      <c r="C8" s="302"/>
      <c r="D8" s="295"/>
      <c r="E8" s="210"/>
      <c r="F8" s="297"/>
      <c r="G8" s="293"/>
      <c r="H8" s="210"/>
      <c r="I8" s="306"/>
      <c r="J8" s="304"/>
      <c r="K8" s="210"/>
      <c r="L8" s="287"/>
      <c r="M8" s="288"/>
      <c r="N8" s="283"/>
      <c r="O8" s="188"/>
      <c r="Q8" s="307"/>
    </row>
    <row r="9" spans="1:35" ht="32.450000000000003" customHeight="1" x14ac:dyDescent="0.2">
      <c r="A9" s="171" t="s">
        <v>48</v>
      </c>
      <c r="B9" s="46">
        <v>3</v>
      </c>
      <c r="C9" s="146" t="s">
        <v>4</v>
      </c>
      <c r="D9" s="146">
        <v>1915.09</v>
      </c>
      <c r="E9" s="46" t="s">
        <v>4</v>
      </c>
      <c r="F9" s="46" t="s">
        <v>4</v>
      </c>
      <c r="G9" s="46" t="s">
        <v>4</v>
      </c>
      <c r="H9" s="46">
        <v>2</v>
      </c>
      <c r="I9" s="46">
        <v>3.99</v>
      </c>
      <c r="J9" s="146">
        <v>13723.96</v>
      </c>
      <c r="K9" s="46">
        <v>26</v>
      </c>
      <c r="L9" s="160">
        <v>53.92</v>
      </c>
      <c r="M9" s="182" t="s">
        <v>32</v>
      </c>
      <c r="N9" s="160">
        <v>227713.82</v>
      </c>
      <c r="O9" s="183" t="s">
        <v>32</v>
      </c>
      <c r="Q9" s="307"/>
    </row>
    <row r="10" spans="1:35" ht="32.450000000000003" customHeight="1" x14ac:dyDescent="0.2">
      <c r="A10" s="172" t="s">
        <v>51</v>
      </c>
      <c r="B10" s="136">
        <v>1</v>
      </c>
      <c r="C10" s="147" t="s">
        <v>4</v>
      </c>
      <c r="D10" s="147">
        <v>7000</v>
      </c>
      <c r="E10" s="136" t="s">
        <v>4</v>
      </c>
      <c r="F10" s="136" t="s">
        <v>4</v>
      </c>
      <c r="G10" s="136" t="s">
        <v>4</v>
      </c>
      <c r="H10" s="136" t="s">
        <v>4</v>
      </c>
      <c r="I10" s="136" t="s">
        <v>4</v>
      </c>
      <c r="J10" s="136" t="s">
        <v>4</v>
      </c>
      <c r="K10" s="136">
        <v>8</v>
      </c>
      <c r="L10" s="161">
        <v>34.1</v>
      </c>
      <c r="M10" s="184" t="s">
        <v>32</v>
      </c>
      <c r="N10" s="161">
        <v>101667.39</v>
      </c>
      <c r="O10" s="185" t="s">
        <v>32</v>
      </c>
      <c r="Q10" s="307"/>
    </row>
    <row r="11" spans="1:35" ht="32.450000000000003" customHeight="1" x14ac:dyDescent="0.2">
      <c r="A11" s="171" t="s">
        <v>50</v>
      </c>
      <c r="B11" s="67" t="s">
        <v>4</v>
      </c>
      <c r="C11" s="148" t="s">
        <v>4</v>
      </c>
      <c r="D11" s="148" t="s">
        <v>4</v>
      </c>
      <c r="E11" s="67" t="s">
        <v>4</v>
      </c>
      <c r="F11" s="67" t="s">
        <v>4</v>
      </c>
      <c r="G11" s="67" t="s">
        <v>4</v>
      </c>
      <c r="H11" s="67" t="s">
        <v>4</v>
      </c>
      <c r="I11" s="67" t="s">
        <v>4</v>
      </c>
      <c r="J11" s="67" t="s">
        <v>4</v>
      </c>
      <c r="K11" s="67">
        <v>3</v>
      </c>
      <c r="L11" s="75">
        <v>7.0000000000000007E-2</v>
      </c>
      <c r="M11" s="195"/>
      <c r="N11" s="75">
        <v>5600</v>
      </c>
      <c r="O11" s="189"/>
      <c r="P11" s="329"/>
      <c r="Q11" s="307"/>
    </row>
    <row r="12" spans="1:35" ht="22.15" customHeight="1" outlineLevel="1" x14ac:dyDescent="0.2">
      <c r="A12" s="53">
        <v>2021</v>
      </c>
      <c r="B12" s="29"/>
      <c r="C12" s="76"/>
      <c r="D12" s="76"/>
      <c r="E12" s="29"/>
      <c r="F12" s="29"/>
      <c r="G12" s="29"/>
      <c r="H12" s="29"/>
      <c r="I12" s="29"/>
      <c r="J12" s="29"/>
      <c r="K12" s="29"/>
      <c r="L12" s="162"/>
      <c r="M12" s="196"/>
      <c r="N12" s="76"/>
      <c r="O12" s="190"/>
      <c r="P12" s="329"/>
      <c r="Q12" s="307"/>
    </row>
    <row r="13" spans="1:35" ht="19.899999999999999" customHeight="1" outlineLevel="1" x14ac:dyDescent="0.2">
      <c r="A13" s="139" t="s">
        <v>10</v>
      </c>
      <c r="B13" s="152" t="s">
        <v>4</v>
      </c>
      <c r="C13" s="33" t="s">
        <v>4</v>
      </c>
      <c r="D13" s="33" t="s">
        <v>4</v>
      </c>
      <c r="E13" s="152" t="s">
        <v>4</v>
      </c>
      <c r="F13" s="152" t="s">
        <v>4</v>
      </c>
      <c r="G13" s="152" t="s">
        <v>4</v>
      </c>
      <c r="H13" s="152" t="s">
        <v>4</v>
      </c>
      <c r="I13" s="152" t="s">
        <v>4</v>
      </c>
      <c r="J13" s="152" t="s">
        <v>4</v>
      </c>
      <c r="K13" s="152" t="s">
        <v>4</v>
      </c>
      <c r="L13" s="30" t="s">
        <v>4</v>
      </c>
      <c r="M13" s="197"/>
      <c r="N13" s="30" t="s">
        <v>4</v>
      </c>
      <c r="O13" s="191"/>
      <c r="P13" s="329"/>
      <c r="T13" s="330"/>
      <c r="AH13" s="307">
        <v>494.87</v>
      </c>
      <c r="AI13" s="307">
        <v>851875</v>
      </c>
    </row>
    <row r="14" spans="1:35" ht="19.899999999999999" customHeight="1" x14ac:dyDescent="0.2">
      <c r="A14" s="42" t="s">
        <v>11</v>
      </c>
      <c r="B14" s="149" t="s">
        <v>4</v>
      </c>
      <c r="C14" s="75" t="s">
        <v>4</v>
      </c>
      <c r="D14" s="75" t="s">
        <v>4</v>
      </c>
      <c r="E14" s="149" t="s">
        <v>4</v>
      </c>
      <c r="F14" s="149" t="s">
        <v>4</v>
      </c>
      <c r="G14" s="149" t="s">
        <v>4</v>
      </c>
      <c r="H14" s="149" t="s">
        <v>4</v>
      </c>
      <c r="I14" s="149" t="s">
        <v>4</v>
      </c>
      <c r="J14" s="149" t="s">
        <v>4</v>
      </c>
      <c r="K14" s="149" t="s">
        <v>4</v>
      </c>
      <c r="L14" s="35" t="s">
        <v>4</v>
      </c>
      <c r="M14" s="198"/>
      <c r="N14" s="35" t="s">
        <v>4</v>
      </c>
      <c r="O14" s="189"/>
      <c r="P14" s="331"/>
      <c r="Q14" s="332"/>
      <c r="R14" s="332"/>
      <c r="S14" s="333"/>
      <c r="T14" s="332"/>
      <c r="U14" s="333"/>
      <c r="V14" s="334"/>
      <c r="W14" s="333"/>
      <c r="X14" s="334"/>
      <c r="Y14" s="332"/>
      <c r="Z14" s="332"/>
      <c r="AA14" s="333"/>
      <c r="AB14" s="332"/>
      <c r="AC14" s="333"/>
      <c r="AD14" s="334"/>
      <c r="AE14" s="333"/>
      <c r="AF14" s="335"/>
      <c r="AH14" s="307">
        <v>0.44900000000000001</v>
      </c>
      <c r="AI14" s="307">
        <v>1541</v>
      </c>
    </row>
    <row r="15" spans="1:35" ht="19.899999999999999" customHeight="1" x14ac:dyDescent="0.2">
      <c r="A15" s="139" t="s">
        <v>12</v>
      </c>
      <c r="B15" s="152" t="s">
        <v>4</v>
      </c>
      <c r="C15" s="33" t="s">
        <v>4</v>
      </c>
      <c r="D15" s="33" t="s">
        <v>4</v>
      </c>
      <c r="E15" s="152" t="s">
        <v>4</v>
      </c>
      <c r="F15" s="152" t="s">
        <v>4</v>
      </c>
      <c r="G15" s="152" t="s">
        <v>4</v>
      </c>
      <c r="H15" s="152" t="s">
        <v>4</v>
      </c>
      <c r="I15" s="152" t="s">
        <v>4</v>
      </c>
      <c r="J15" s="152" t="s">
        <v>4</v>
      </c>
      <c r="K15" s="152" t="s">
        <v>4</v>
      </c>
      <c r="L15" s="30" t="s">
        <v>4</v>
      </c>
      <c r="M15" s="197"/>
      <c r="N15" s="30" t="s">
        <v>4</v>
      </c>
      <c r="O15" s="191"/>
      <c r="P15" s="331"/>
      <c r="Q15" s="332"/>
      <c r="R15" s="332"/>
      <c r="S15" s="333"/>
      <c r="T15" s="332"/>
      <c r="U15" s="333"/>
      <c r="V15" s="334"/>
      <c r="W15" s="333"/>
      <c r="X15" s="334"/>
      <c r="Y15" s="332"/>
      <c r="Z15" s="332"/>
      <c r="AA15" s="333"/>
      <c r="AB15" s="332"/>
      <c r="AC15" s="333"/>
      <c r="AD15" s="334"/>
      <c r="AE15" s="333"/>
      <c r="AF15" s="335"/>
    </row>
    <row r="16" spans="1:35" ht="19.899999999999999" customHeight="1" x14ac:dyDescent="0.2">
      <c r="A16" s="42" t="s">
        <v>13</v>
      </c>
      <c r="B16" s="149" t="s">
        <v>4</v>
      </c>
      <c r="C16" s="75" t="s">
        <v>4</v>
      </c>
      <c r="D16" s="75" t="s">
        <v>4</v>
      </c>
      <c r="E16" s="149" t="s">
        <v>4</v>
      </c>
      <c r="F16" s="149" t="s">
        <v>4</v>
      </c>
      <c r="G16" s="149" t="s">
        <v>4</v>
      </c>
      <c r="H16" s="149" t="s">
        <v>4</v>
      </c>
      <c r="I16" s="149" t="s">
        <v>4</v>
      </c>
      <c r="J16" s="149" t="s">
        <v>4</v>
      </c>
      <c r="K16" s="149" t="s">
        <v>4</v>
      </c>
      <c r="L16" s="35">
        <v>6.42</v>
      </c>
      <c r="M16" s="198" t="s">
        <v>32</v>
      </c>
      <c r="N16" s="35">
        <v>5778</v>
      </c>
      <c r="O16" s="189" t="s">
        <v>32</v>
      </c>
      <c r="P16" s="331"/>
      <c r="Q16" s="332"/>
      <c r="R16" s="332"/>
      <c r="S16" s="333"/>
      <c r="T16" s="332"/>
      <c r="U16" s="333"/>
      <c r="V16" s="334"/>
      <c r="W16" s="333"/>
      <c r="X16" s="334"/>
      <c r="Y16" s="332"/>
      <c r="Z16" s="332"/>
      <c r="AA16" s="333"/>
      <c r="AB16" s="332"/>
      <c r="AC16" s="333"/>
      <c r="AD16" s="334"/>
      <c r="AE16" s="333"/>
      <c r="AF16" s="335"/>
    </row>
    <row r="17" spans="1:35" ht="19.899999999999999" customHeight="1" x14ac:dyDescent="0.2">
      <c r="A17" s="139" t="s">
        <v>14</v>
      </c>
      <c r="B17" s="152" t="s">
        <v>4</v>
      </c>
      <c r="C17" s="33" t="s">
        <v>4</v>
      </c>
      <c r="D17" s="33" t="s">
        <v>4</v>
      </c>
      <c r="E17" s="152" t="s">
        <v>4</v>
      </c>
      <c r="F17" s="152" t="s">
        <v>4</v>
      </c>
      <c r="G17" s="152" t="s">
        <v>4</v>
      </c>
      <c r="H17" s="152" t="s">
        <v>4</v>
      </c>
      <c r="I17" s="152" t="s">
        <v>4</v>
      </c>
      <c r="J17" s="152" t="s">
        <v>4</v>
      </c>
      <c r="K17" s="152" t="s">
        <v>4</v>
      </c>
      <c r="L17" s="30" t="s">
        <v>4</v>
      </c>
      <c r="M17" s="197"/>
      <c r="N17" s="30" t="s">
        <v>4</v>
      </c>
      <c r="O17" s="191"/>
      <c r="P17" s="331"/>
      <c r="Q17" s="332"/>
      <c r="R17" s="332"/>
      <c r="S17" s="333"/>
      <c r="T17" s="332"/>
      <c r="U17" s="333"/>
      <c r="V17" s="334"/>
      <c r="W17" s="333"/>
      <c r="X17" s="334"/>
      <c r="Y17" s="332"/>
      <c r="Z17" s="332"/>
      <c r="AA17" s="333"/>
      <c r="AB17" s="332"/>
      <c r="AC17" s="333"/>
      <c r="AD17" s="334"/>
      <c r="AE17" s="333"/>
      <c r="AF17" s="335"/>
    </row>
    <row r="18" spans="1:35" ht="19.899999999999999" customHeight="1" x14ac:dyDescent="0.2">
      <c r="A18" s="42" t="s">
        <v>15</v>
      </c>
      <c r="B18" s="149">
        <v>1</v>
      </c>
      <c r="C18" s="75" t="s">
        <v>4</v>
      </c>
      <c r="D18" s="75">
        <v>7000</v>
      </c>
      <c r="E18" s="149" t="s">
        <v>4</v>
      </c>
      <c r="F18" s="149" t="s">
        <v>4</v>
      </c>
      <c r="G18" s="149" t="s">
        <v>4</v>
      </c>
      <c r="H18" s="149" t="s">
        <v>4</v>
      </c>
      <c r="I18" s="149" t="s">
        <v>4</v>
      </c>
      <c r="J18" s="149" t="s">
        <v>4</v>
      </c>
      <c r="K18" s="149">
        <v>3</v>
      </c>
      <c r="L18" s="35">
        <v>4.01</v>
      </c>
      <c r="M18" s="198"/>
      <c r="N18" s="35">
        <v>35823.339999999997</v>
      </c>
      <c r="O18" s="189"/>
      <c r="P18" s="331"/>
      <c r="Q18" s="332"/>
      <c r="R18" s="332"/>
      <c r="S18" s="333"/>
      <c r="T18" s="332"/>
      <c r="U18" s="333"/>
      <c r="V18" s="334"/>
      <c r="W18" s="333"/>
      <c r="X18" s="334"/>
      <c r="Y18" s="332"/>
      <c r="Z18" s="332"/>
      <c r="AA18" s="333"/>
      <c r="AB18" s="332"/>
      <c r="AC18" s="333"/>
      <c r="AD18" s="334"/>
      <c r="AE18" s="333"/>
      <c r="AF18" s="335"/>
      <c r="AG18" s="313"/>
    </row>
    <row r="19" spans="1:35" ht="19.899999999999999" customHeight="1" x14ac:dyDescent="0.2">
      <c r="A19" s="139" t="s">
        <v>16</v>
      </c>
      <c r="B19" s="152" t="s">
        <v>4</v>
      </c>
      <c r="C19" s="33" t="s">
        <v>4</v>
      </c>
      <c r="D19" s="33" t="s">
        <v>4</v>
      </c>
      <c r="E19" s="152" t="s">
        <v>4</v>
      </c>
      <c r="F19" s="152" t="s">
        <v>4</v>
      </c>
      <c r="G19" s="152" t="s">
        <v>4</v>
      </c>
      <c r="H19" s="152" t="s">
        <v>4</v>
      </c>
      <c r="I19" s="152" t="s">
        <v>4</v>
      </c>
      <c r="J19" s="152" t="s">
        <v>4</v>
      </c>
      <c r="K19" s="152" t="s">
        <v>4</v>
      </c>
      <c r="L19" s="30" t="s">
        <v>4</v>
      </c>
      <c r="M19" s="197"/>
      <c r="N19" s="30" t="s">
        <v>4</v>
      </c>
      <c r="O19" s="191"/>
      <c r="P19" s="331"/>
      <c r="Q19" s="332"/>
      <c r="R19" s="332"/>
      <c r="S19" s="333"/>
      <c r="T19" s="332"/>
      <c r="U19" s="333"/>
      <c r="V19" s="334"/>
      <c r="W19" s="333"/>
      <c r="X19" s="334"/>
      <c r="Y19" s="332"/>
      <c r="Z19" s="332"/>
      <c r="AA19" s="333"/>
      <c r="AB19" s="332"/>
      <c r="AC19" s="333"/>
      <c r="AD19" s="334"/>
      <c r="AE19" s="333"/>
      <c r="AF19" s="335"/>
      <c r="AG19" s="313"/>
    </row>
    <row r="20" spans="1:35" ht="19.899999999999999" customHeight="1" x14ac:dyDescent="0.2">
      <c r="A20" s="53">
        <v>2022</v>
      </c>
      <c r="B20" s="29"/>
      <c r="C20" s="76"/>
      <c r="D20" s="76"/>
      <c r="E20" s="29"/>
      <c r="F20" s="29"/>
      <c r="G20" s="29"/>
      <c r="H20" s="29"/>
      <c r="I20" s="29"/>
      <c r="J20" s="29"/>
      <c r="K20" s="29"/>
      <c r="L20" s="162"/>
      <c r="M20" s="196"/>
      <c r="N20" s="76"/>
      <c r="O20" s="190"/>
      <c r="P20" s="331"/>
      <c r="Q20" s="336" t="s">
        <v>4</v>
      </c>
      <c r="R20" s="337" t="s">
        <v>4</v>
      </c>
      <c r="S20" s="337" t="s">
        <v>4</v>
      </c>
      <c r="T20" s="336" t="s">
        <v>4</v>
      </c>
      <c r="U20" s="336" t="s">
        <v>4</v>
      </c>
      <c r="V20" s="336" t="s">
        <v>4</v>
      </c>
      <c r="W20" s="336" t="s">
        <v>4</v>
      </c>
      <c r="X20" s="336" t="s">
        <v>4</v>
      </c>
      <c r="Y20" s="336" t="s">
        <v>4</v>
      </c>
      <c r="Z20" s="336" t="s">
        <v>4</v>
      </c>
      <c r="AA20" s="338" t="s">
        <v>4</v>
      </c>
      <c r="AB20" s="339"/>
      <c r="AC20" s="338" t="s">
        <v>4</v>
      </c>
      <c r="AD20" s="340"/>
      <c r="AE20" s="333"/>
      <c r="AF20" s="335"/>
      <c r="AG20" s="313"/>
    </row>
    <row r="21" spans="1:35" ht="19.899999999999999" customHeight="1" x14ac:dyDescent="0.2">
      <c r="A21" s="42" t="s">
        <v>5</v>
      </c>
      <c r="B21" s="149" t="s">
        <v>4</v>
      </c>
      <c r="C21" s="75" t="s">
        <v>4</v>
      </c>
      <c r="D21" s="75" t="s">
        <v>4</v>
      </c>
      <c r="E21" s="149" t="s">
        <v>4</v>
      </c>
      <c r="F21" s="46" t="s">
        <v>4</v>
      </c>
      <c r="G21" s="149" t="s">
        <v>4</v>
      </c>
      <c r="H21" s="149" t="s">
        <v>4</v>
      </c>
      <c r="I21" s="149" t="s">
        <v>4</v>
      </c>
      <c r="J21" s="149" t="s">
        <v>4</v>
      </c>
      <c r="K21" s="149">
        <v>2</v>
      </c>
      <c r="L21" s="160">
        <v>23.08</v>
      </c>
      <c r="M21" s="198"/>
      <c r="N21" s="160">
        <v>44837</v>
      </c>
      <c r="O21" s="189"/>
      <c r="P21" s="329"/>
      <c r="Q21" s="336"/>
      <c r="R21" s="337"/>
      <c r="S21" s="337"/>
      <c r="T21" s="336"/>
      <c r="U21" s="336"/>
      <c r="V21" s="336"/>
      <c r="W21" s="336"/>
      <c r="X21" s="336"/>
      <c r="Y21" s="336"/>
      <c r="Z21" s="336"/>
      <c r="AA21" s="341"/>
      <c r="AB21" s="339"/>
      <c r="AC21" s="309"/>
      <c r="AD21" s="340"/>
      <c r="AE21" s="333"/>
      <c r="AF21" s="335"/>
    </row>
    <row r="22" spans="1:35" ht="19.899999999999999" customHeight="1" outlineLevel="1" x14ac:dyDescent="0.2">
      <c r="A22" s="139" t="s">
        <v>6</v>
      </c>
      <c r="B22" s="152" t="s">
        <v>4</v>
      </c>
      <c r="C22" s="33" t="s">
        <v>4</v>
      </c>
      <c r="D22" s="33" t="s">
        <v>4</v>
      </c>
      <c r="E22" s="152" t="s">
        <v>4</v>
      </c>
      <c r="F22" s="41" t="s">
        <v>4</v>
      </c>
      <c r="G22" s="152" t="s">
        <v>4</v>
      </c>
      <c r="H22" s="152" t="s">
        <v>4</v>
      </c>
      <c r="I22" s="152" t="s">
        <v>4</v>
      </c>
      <c r="J22" s="152" t="s">
        <v>4</v>
      </c>
      <c r="K22" s="152" t="s">
        <v>4</v>
      </c>
      <c r="L22" s="30" t="s">
        <v>4</v>
      </c>
      <c r="M22" s="197"/>
      <c r="N22" s="30" t="s">
        <v>4</v>
      </c>
      <c r="O22" s="191"/>
      <c r="P22" s="331"/>
      <c r="Q22" s="336"/>
      <c r="R22" s="337"/>
      <c r="S22" s="337"/>
      <c r="T22" s="336"/>
      <c r="U22" s="336"/>
      <c r="V22" s="336"/>
      <c r="W22" s="336"/>
      <c r="X22" s="336"/>
      <c r="Y22" s="336"/>
      <c r="Z22" s="336"/>
      <c r="AA22" s="341"/>
      <c r="AB22" s="339"/>
      <c r="AC22" s="309"/>
      <c r="AD22" s="340"/>
      <c r="AE22" s="333"/>
      <c r="AF22" s="335"/>
      <c r="AG22" s="313"/>
    </row>
    <row r="23" spans="1:35" ht="19.899999999999999" customHeight="1" x14ac:dyDescent="0.2">
      <c r="A23" s="42" t="s">
        <v>7</v>
      </c>
      <c r="B23" s="149" t="s">
        <v>4</v>
      </c>
      <c r="C23" s="75" t="s">
        <v>4</v>
      </c>
      <c r="D23" s="75" t="s">
        <v>4</v>
      </c>
      <c r="E23" s="149" t="s">
        <v>4</v>
      </c>
      <c r="F23" s="46" t="s">
        <v>4</v>
      </c>
      <c r="G23" s="149" t="s">
        <v>4</v>
      </c>
      <c r="H23" s="149" t="s">
        <v>4</v>
      </c>
      <c r="I23" s="149" t="s">
        <v>4</v>
      </c>
      <c r="J23" s="149" t="s">
        <v>4</v>
      </c>
      <c r="K23" s="149">
        <v>3</v>
      </c>
      <c r="L23" s="35">
        <v>0.59199999999999997</v>
      </c>
      <c r="M23" s="198"/>
      <c r="N23" s="35">
        <v>15229.05</v>
      </c>
      <c r="O23" s="189"/>
      <c r="P23" s="329"/>
      <c r="Q23" s="336"/>
      <c r="R23" s="337"/>
      <c r="S23" s="337"/>
      <c r="T23" s="336"/>
      <c r="U23" s="336"/>
      <c r="V23" s="336"/>
      <c r="W23" s="336"/>
      <c r="X23" s="336"/>
      <c r="Y23" s="336"/>
      <c r="Z23" s="336"/>
      <c r="AA23" s="341"/>
      <c r="AB23" s="339"/>
      <c r="AC23" s="337"/>
      <c r="AD23" s="340"/>
      <c r="AE23" s="333"/>
      <c r="AF23" s="335"/>
    </row>
    <row r="24" spans="1:35" ht="21.6" customHeight="1" outlineLevel="1" x14ac:dyDescent="0.2">
      <c r="A24" s="139" t="s">
        <v>8</v>
      </c>
      <c r="B24" s="152" t="s">
        <v>4</v>
      </c>
      <c r="C24" s="33" t="s">
        <v>4</v>
      </c>
      <c r="D24" s="33" t="s">
        <v>4</v>
      </c>
      <c r="E24" s="152" t="s">
        <v>4</v>
      </c>
      <c r="F24" s="41" t="s">
        <v>4</v>
      </c>
      <c r="G24" s="152" t="s">
        <v>4</v>
      </c>
      <c r="H24" s="152" t="s">
        <v>4</v>
      </c>
      <c r="I24" s="152" t="s">
        <v>4</v>
      </c>
      <c r="J24" s="152" t="s">
        <v>4</v>
      </c>
      <c r="K24" s="152" t="s">
        <v>4</v>
      </c>
      <c r="L24" s="30" t="s">
        <v>4</v>
      </c>
      <c r="M24" s="197"/>
      <c r="N24" s="30" t="s">
        <v>4</v>
      </c>
      <c r="O24" s="191"/>
      <c r="P24" s="329"/>
      <c r="Q24" s="336" t="s">
        <v>4</v>
      </c>
      <c r="R24" s="337" t="s">
        <v>4</v>
      </c>
      <c r="S24" s="337" t="s">
        <v>4</v>
      </c>
      <c r="T24" s="336" t="s">
        <v>4</v>
      </c>
      <c r="U24" s="336" t="s">
        <v>4</v>
      </c>
      <c r="V24" s="336" t="s">
        <v>4</v>
      </c>
      <c r="W24" s="336" t="s">
        <v>4</v>
      </c>
      <c r="X24" s="336" t="s">
        <v>4</v>
      </c>
      <c r="Y24" s="336" t="s">
        <v>4</v>
      </c>
      <c r="Z24" s="336" t="s">
        <v>4</v>
      </c>
      <c r="AA24" s="309" t="s">
        <v>4</v>
      </c>
      <c r="AB24" s="342"/>
      <c r="AC24" s="309" t="s">
        <v>4</v>
      </c>
      <c r="AD24" s="343"/>
      <c r="AE24" s="333"/>
      <c r="AF24" s="335"/>
    </row>
    <row r="25" spans="1:35" ht="19.899999999999999" customHeight="1" outlineLevel="1" x14ac:dyDescent="0.2">
      <c r="A25" s="42" t="s">
        <v>9</v>
      </c>
      <c r="B25" s="149" t="s">
        <v>4</v>
      </c>
      <c r="C25" s="75" t="s">
        <v>4</v>
      </c>
      <c r="D25" s="75" t="s">
        <v>4</v>
      </c>
      <c r="E25" s="149" t="s">
        <v>4</v>
      </c>
      <c r="F25" s="46" t="s">
        <v>4</v>
      </c>
      <c r="G25" s="149" t="s">
        <v>4</v>
      </c>
      <c r="H25" s="149" t="s">
        <v>4</v>
      </c>
      <c r="I25" s="149" t="s">
        <v>4</v>
      </c>
      <c r="J25" s="149" t="s">
        <v>4</v>
      </c>
      <c r="K25" s="149" t="s">
        <v>4</v>
      </c>
      <c r="L25" s="35" t="s">
        <v>4</v>
      </c>
      <c r="M25" s="198"/>
      <c r="N25" s="35" t="s">
        <v>4</v>
      </c>
      <c r="O25" s="189"/>
      <c r="P25" s="330"/>
      <c r="Q25" s="336" t="s">
        <v>4</v>
      </c>
      <c r="R25" s="337" t="s">
        <v>4</v>
      </c>
      <c r="S25" s="337" t="s">
        <v>4</v>
      </c>
      <c r="T25" s="336" t="s">
        <v>4</v>
      </c>
      <c r="U25" s="336" t="s">
        <v>4</v>
      </c>
      <c r="V25" s="336" t="s">
        <v>4</v>
      </c>
      <c r="W25" s="336" t="s">
        <v>4</v>
      </c>
      <c r="X25" s="336" t="s">
        <v>4</v>
      </c>
      <c r="Y25" s="336" t="s">
        <v>4</v>
      </c>
      <c r="Z25" s="336" t="s">
        <v>4</v>
      </c>
      <c r="AA25" s="309" t="s">
        <v>4</v>
      </c>
      <c r="AB25" s="342"/>
      <c r="AC25" s="309" t="s">
        <v>4</v>
      </c>
      <c r="AD25" s="343"/>
      <c r="AE25" s="333"/>
      <c r="AF25" s="335"/>
    </row>
    <row r="26" spans="1:35" ht="19.899999999999999" customHeight="1" x14ac:dyDescent="0.2">
      <c r="A26" s="176" t="s">
        <v>10</v>
      </c>
      <c r="B26" s="169" t="s">
        <v>4</v>
      </c>
      <c r="C26" s="168" t="s">
        <v>4</v>
      </c>
      <c r="D26" s="168" t="s">
        <v>4</v>
      </c>
      <c r="E26" s="169" t="s">
        <v>4</v>
      </c>
      <c r="F26" s="170" t="s">
        <v>4</v>
      </c>
      <c r="G26" s="169" t="s">
        <v>4</v>
      </c>
      <c r="H26" s="169" t="s">
        <v>4</v>
      </c>
      <c r="I26" s="169" t="s">
        <v>4</v>
      </c>
      <c r="J26" s="169" t="s">
        <v>4</v>
      </c>
      <c r="K26" s="169">
        <v>3</v>
      </c>
      <c r="L26" s="167">
        <v>7.0000000000000007E-2</v>
      </c>
      <c r="M26" s="199"/>
      <c r="N26" s="167">
        <v>5600</v>
      </c>
      <c r="O26" s="192"/>
      <c r="P26" s="335"/>
      <c r="Q26" s="336" t="s">
        <v>4</v>
      </c>
      <c r="R26" s="337" t="s">
        <v>4</v>
      </c>
      <c r="S26" s="337" t="s">
        <v>4</v>
      </c>
      <c r="T26" s="336" t="s">
        <v>4</v>
      </c>
      <c r="U26" s="336" t="s">
        <v>4</v>
      </c>
      <c r="V26" s="336" t="s">
        <v>4</v>
      </c>
      <c r="W26" s="336" t="s">
        <v>4</v>
      </c>
      <c r="X26" s="336" t="s">
        <v>4</v>
      </c>
      <c r="Y26" s="336" t="s">
        <v>4</v>
      </c>
      <c r="Z26" s="336">
        <v>3</v>
      </c>
      <c r="AA26" s="309">
        <v>7.0000000000000007E-2</v>
      </c>
      <c r="AB26" s="342"/>
      <c r="AC26" s="309">
        <v>5600</v>
      </c>
      <c r="AD26" s="343"/>
      <c r="AE26" s="333"/>
      <c r="AF26" s="335"/>
      <c r="AH26" s="307">
        <v>0.76600000000000001</v>
      </c>
      <c r="AI26" s="307">
        <v>5199.1000000000004</v>
      </c>
    </row>
    <row r="27" spans="1:35" ht="19.899999999999999" customHeight="1" x14ac:dyDescent="0.2">
      <c r="A27" s="145" t="s">
        <v>37</v>
      </c>
      <c r="B27" s="145"/>
      <c r="C27" s="145"/>
      <c r="D27" s="145"/>
      <c r="E27" s="145"/>
      <c r="G27" s="142"/>
      <c r="H27" s="284" t="s">
        <v>35</v>
      </c>
      <c r="I27" s="284"/>
      <c r="J27" s="284"/>
      <c r="K27" s="284"/>
      <c r="L27" s="284"/>
      <c r="M27" s="284"/>
      <c r="N27" s="284"/>
      <c r="O27" s="284"/>
      <c r="P27" s="344"/>
      <c r="Q27" s="345">
        <f>SUM(Q20:Q26)</f>
        <v>0</v>
      </c>
      <c r="R27" s="345">
        <f t="shared" ref="R27:AD27" si="0">SUM(R20:R26)</f>
        <v>0</v>
      </c>
      <c r="S27" s="345">
        <f t="shared" si="0"/>
        <v>0</v>
      </c>
      <c r="T27" s="346">
        <f t="shared" si="0"/>
        <v>0</v>
      </c>
      <c r="U27" s="345">
        <f t="shared" si="0"/>
        <v>0</v>
      </c>
      <c r="V27" s="345">
        <f t="shared" si="0"/>
        <v>0</v>
      </c>
      <c r="W27" s="345">
        <f t="shared" si="0"/>
        <v>0</v>
      </c>
      <c r="X27" s="345">
        <f t="shared" si="0"/>
        <v>0</v>
      </c>
      <c r="Y27" s="345">
        <f t="shared" si="0"/>
        <v>0</v>
      </c>
      <c r="Z27" s="346">
        <f t="shared" si="0"/>
        <v>3</v>
      </c>
      <c r="AA27" s="345">
        <f t="shared" si="0"/>
        <v>7.0000000000000007E-2</v>
      </c>
      <c r="AB27" s="346">
        <f t="shared" si="0"/>
        <v>0</v>
      </c>
      <c r="AC27" s="347">
        <f t="shared" si="0"/>
        <v>5600</v>
      </c>
      <c r="AD27" s="346">
        <f t="shared" si="0"/>
        <v>0</v>
      </c>
      <c r="AE27" s="330"/>
      <c r="AF27" s="348">
        <f t="shared" ref="AF27:AH27" si="1">SUM(AD14:AD26)</f>
        <v>0</v>
      </c>
      <c r="AG27" s="330">
        <f t="shared" si="1"/>
        <v>0</v>
      </c>
      <c r="AH27" s="348">
        <f t="shared" si="1"/>
        <v>0</v>
      </c>
      <c r="AI27" s="348">
        <f>SUM(AG13:AG25)</f>
        <v>0</v>
      </c>
    </row>
    <row r="28" spans="1:35" ht="16.149999999999999" customHeight="1" x14ac:dyDescent="0.2">
      <c r="A28" s="9"/>
      <c r="B28" s="9"/>
      <c r="C28" s="9"/>
      <c r="D28" s="9"/>
      <c r="E28" s="72"/>
      <c r="F28" s="72"/>
      <c r="G28" s="143"/>
      <c r="H28" s="72"/>
      <c r="I28" s="143"/>
      <c r="J28" s="72"/>
      <c r="K28" s="72"/>
      <c r="L28" s="72"/>
      <c r="M28" s="200"/>
      <c r="N28" s="72"/>
      <c r="O28" s="193"/>
      <c r="P28" s="330"/>
      <c r="R28" s="344"/>
    </row>
    <row r="55" spans="8:8" x14ac:dyDescent="0.2">
      <c r="H55" s="3" t="s">
        <v>27</v>
      </c>
    </row>
  </sheetData>
  <mergeCells count="20">
    <mergeCell ref="N1:O1"/>
    <mergeCell ref="A3:O3"/>
    <mergeCell ref="A6:A8"/>
    <mergeCell ref="K7:K8"/>
    <mergeCell ref="G7:G8"/>
    <mergeCell ref="B7:B8"/>
    <mergeCell ref="D7:D8"/>
    <mergeCell ref="E7:E8"/>
    <mergeCell ref="F7:F8"/>
    <mergeCell ref="B6:D6"/>
    <mergeCell ref="C7:C8"/>
    <mergeCell ref="H7:H8"/>
    <mergeCell ref="J7:J8"/>
    <mergeCell ref="I7:I8"/>
    <mergeCell ref="E6:G6"/>
    <mergeCell ref="H6:J6"/>
    <mergeCell ref="K6:N6"/>
    <mergeCell ref="N7:N8"/>
    <mergeCell ref="H27:O27"/>
    <mergeCell ref="L7:M8"/>
  </mergeCells>
  <printOptions horizontalCentered="1" verticalCentered="1"/>
  <pageMargins left="0.2" right="0.2" top="0.5" bottom="0.25" header="0" footer="0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"/>
  <sheetViews>
    <sheetView workbookViewId="0">
      <selection activeCell="XFD1048576" sqref="XFD1048576"/>
    </sheetView>
  </sheetViews>
  <sheetFormatPr defaultColWidth="9" defaultRowHeight="12.75" x14ac:dyDescent="0.2"/>
  <cols>
    <col min="1" max="1" width="21.42578125" style="3" customWidth="1"/>
    <col min="2" max="2" width="15.42578125" style="3" bestFit="1" customWidth="1"/>
    <col min="3" max="3" width="17.42578125" style="3" customWidth="1"/>
    <col min="4" max="4" width="16.42578125" style="3" customWidth="1"/>
    <col min="5" max="5" width="15.42578125" style="3" customWidth="1"/>
    <col min="6" max="6" width="14.42578125" style="3" bestFit="1" customWidth="1"/>
    <col min="7" max="7" width="14" style="3" customWidth="1"/>
    <col min="8" max="8" width="12.42578125" style="3" bestFit="1" customWidth="1"/>
    <col min="9" max="9" width="14.42578125" style="3" bestFit="1" customWidth="1"/>
    <col min="10" max="10" width="13.140625" style="3" bestFit="1" customWidth="1"/>
    <col min="11" max="11" width="14.42578125" style="3" bestFit="1" customWidth="1"/>
    <col min="12" max="12" width="16.140625" style="3" customWidth="1"/>
    <col min="13" max="16384" width="9" style="3"/>
  </cols>
  <sheetData>
    <row r="2" spans="1:12" ht="65.25" customHeight="1" x14ac:dyDescent="0.2">
      <c r="A2" s="21" t="s">
        <v>0</v>
      </c>
      <c r="B2" s="14" t="s">
        <v>17</v>
      </c>
      <c r="C2" s="14" t="s">
        <v>20</v>
      </c>
      <c r="D2" s="14" t="s">
        <v>41</v>
      </c>
      <c r="E2" s="14" t="s">
        <v>18</v>
      </c>
      <c r="F2" s="14" t="s">
        <v>34</v>
      </c>
      <c r="G2" s="14" t="s">
        <v>21</v>
      </c>
      <c r="H2" s="14" t="s">
        <v>30</v>
      </c>
      <c r="I2" s="70" t="s">
        <v>38</v>
      </c>
      <c r="J2" s="14" t="s">
        <v>29</v>
      </c>
      <c r="K2" s="14" t="s">
        <v>36</v>
      </c>
      <c r="L2" s="22"/>
    </row>
    <row r="3" spans="1:12" s="10" customFormat="1" ht="33.75" customHeight="1" x14ac:dyDescent="0.25">
      <c r="A3" s="177" t="s">
        <v>48</v>
      </c>
      <c r="B3" s="55">
        <v>1179452.95</v>
      </c>
      <c r="C3" s="55">
        <v>211794.89</v>
      </c>
      <c r="D3" s="56">
        <v>172982.68</v>
      </c>
      <c r="E3" s="55">
        <v>75034.960000000006</v>
      </c>
      <c r="F3" s="55">
        <v>41921.120000000003</v>
      </c>
      <c r="G3" s="54">
        <v>35993.360000000001</v>
      </c>
      <c r="H3" s="54">
        <v>13723.96</v>
      </c>
      <c r="I3" s="71">
        <v>11481.89</v>
      </c>
      <c r="J3" s="55">
        <v>1915.09</v>
      </c>
      <c r="K3" s="55">
        <v>227713.82</v>
      </c>
      <c r="L3" s="23">
        <f>SUM(B3:K3)</f>
        <v>1972014.72</v>
      </c>
    </row>
    <row r="5" spans="1:12" x14ac:dyDescent="0.2">
      <c r="A5" s="3" t="s">
        <v>43</v>
      </c>
      <c r="B5" s="5">
        <f t="shared" ref="B5:K5" si="0">(B3/$L3)*100</f>
        <v>59.809540874015376</v>
      </c>
      <c r="C5" s="5">
        <f t="shared" si="0"/>
        <v>10.740025814817448</v>
      </c>
      <c r="D5" s="5">
        <f t="shared" si="0"/>
        <v>8.7718756987777446</v>
      </c>
      <c r="E5" s="5">
        <f t="shared" si="0"/>
        <v>3.804989853219757</v>
      </c>
      <c r="F5" s="5">
        <f t="shared" si="0"/>
        <v>2.1258015761667339</v>
      </c>
      <c r="G5" s="5">
        <f t="shared" si="0"/>
        <v>1.8252074710679644</v>
      </c>
      <c r="H5" s="5">
        <f t="shared" si="0"/>
        <v>0.69593598165433568</v>
      </c>
      <c r="I5" s="5">
        <f t="shared" si="0"/>
        <v>0.58224159706069534</v>
      </c>
      <c r="J5" s="5">
        <f t="shared" si="0"/>
        <v>9.7113372460018957E-2</v>
      </c>
      <c r="K5" s="5">
        <f t="shared" si="0"/>
        <v>11.547267760759921</v>
      </c>
    </row>
  </sheetData>
  <sortState columnSort="1" ref="B2:J3">
    <sortCondition descending="1" ref="B3:J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1"/>
  <sheetViews>
    <sheetView workbookViewId="0">
      <selection activeCell="XFD1048576" sqref="XFD1048576"/>
    </sheetView>
  </sheetViews>
  <sheetFormatPr defaultColWidth="9" defaultRowHeight="12.75" x14ac:dyDescent="0.2"/>
  <cols>
    <col min="1" max="1" width="13" style="3" customWidth="1"/>
    <col min="2" max="2" width="14.42578125" style="3" bestFit="1" customWidth="1"/>
    <col min="3" max="3" width="16.85546875" style="3" customWidth="1"/>
    <col min="4" max="4" width="16.42578125" style="3" customWidth="1"/>
    <col min="5" max="5" width="16.42578125" style="3" bestFit="1" customWidth="1"/>
    <col min="6" max="6" width="15.7109375" style="3" customWidth="1"/>
    <col min="7" max="7" width="12.42578125" style="3" bestFit="1" customWidth="1"/>
    <col min="8" max="9" width="16.42578125" style="3" customWidth="1"/>
    <col min="10" max="10" width="12.5703125" style="3" customWidth="1"/>
    <col min="11" max="11" width="11.7109375" style="3" bestFit="1" customWidth="1"/>
    <col min="12" max="16384" width="9" style="3"/>
  </cols>
  <sheetData>
    <row r="3" spans="1:11" s="22" customFormat="1" ht="52.5" customHeight="1" x14ac:dyDescent="0.25">
      <c r="A3" s="21" t="s">
        <v>0</v>
      </c>
      <c r="B3" s="14" t="s">
        <v>17</v>
      </c>
      <c r="C3" s="14" t="s">
        <v>21</v>
      </c>
      <c r="D3" s="14" t="s">
        <v>45</v>
      </c>
      <c r="E3" s="14" t="s">
        <v>23</v>
      </c>
      <c r="F3" s="14" t="s">
        <v>42</v>
      </c>
      <c r="G3" s="14" t="s">
        <v>41</v>
      </c>
      <c r="H3" s="178" t="s">
        <v>29</v>
      </c>
      <c r="I3" s="178" t="s">
        <v>39</v>
      </c>
      <c r="J3" s="14" t="s">
        <v>36</v>
      </c>
    </row>
    <row r="4" spans="1:11" ht="41.25" customHeight="1" x14ac:dyDescent="0.2">
      <c r="A4" s="17" t="s">
        <v>49</v>
      </c>
      <c r="B4" s="56">
        <v>134681.32</v>
      </c>
      <c r="C4" s="55">
        <v>103313.38</v>
      </c>
      <c r="D4" s="55">
        <v>86369.61</v>
      </c>
      <c r="E4" s="55">
        <v>34705.230000000003</v>
      </c>
      <c r="F4" s="55">
        <v>23459.14</v>
      </c>
      <c r="G4" s="55">
        <v>14836.32</v>
      </c>
      <c r="H4" s="179">
        <v>7000</v>
      </c>
      <c r="I4" s="179">
        <v>3110.85</v>
      </c>
      <c r="J4" s="55">
        <v>101667.39</v>
      </c>
      <c r="K4" s="23">
        <f>SUM(B4:J4)</f>
        <v>509143.24</v>
      </c>
    </row>
    <row r="6" spans="1:11" x14ac:dyDescent="0.2">
      <c r="B6" s="5">
        <f t="shared" ref="B6:K6" si="0">(B4/$K4)*100</f>
        <v>26.452540153533221</v>
      </c>
      <c r="C6" s="5">
        <f t="shared" si="0"/>
        <v>20.291613809897584</v>
      </c>
      <c r="D6" s="5">
        <f t="shared" si="0"/>
        <v>16.963715358373413</v>
      </c>
      <c r="E6" s="5">
        <f t="shared" si="0"/>
        <v>6.816398072966658</v>
      </c>
      <c r="F6" s="5">
        <f t="shared" si="0"/>
        <v>4.6075717316800668</v>
      </c>
      <c r="G6" s="5">
        <f t="shared" si="0"/>
        <v>2.9139776067732921</v>
      </c>
      <c r="H6" s="5">
        <f t="shared" si="0"/>
        <v>1.3748586743486961</v>
      </c>
      <c r="I6" s="5">
        <f t="shared" si="0"/>
        <v>0.61099701529966299</v>
      </c>
      <c r="J6" s="5">
        <f t="shared" si="0"/>
        <v>19.968327577127411</v>
      </c>
      <c r="K6" s="5">
        <f t="shared" si="0"/>
        <v>100</v>
      </c>
    </row>
    <row r="8" spans="1:11" x14ac:dyDescent="0.2">
      <c r="K8" s="5"/>
    </row>
    <row r="14" spans="1:11" x14ac:dyDescent="0.2">
      <c r="H14" s="180">
        <v>23459.14</v>
      </c>
    </row>
    <row r="15" spans="1:11" x14ac:dyDescent="0.2">
      <c r="H15" s="180">
        <v>34705.230000000003</v>
      </c>
    </row>
    <row r="16" spans="1:11" x14ac:dyDescent="0.2">
      <c r="H16" s="181">
        <v>134681.32</v>
      </c>
    </row>
    <row r="17" spans="8:8" x14ac:dyDescent="0.2">
      <c r="H17" s="180">
        <v>86369.61</v>
      </c>
    </row>
    <row r="18" spans="8:8" x14ac:dyDescent="0.2">
      <c r="H18" s="180">
        <v>14836.32</v>
      </c>
    </row>
    <row r="19" spans="8:8" x14ac:dyDescent="0.2">
      <c r="H19" s="180">
        <v>3110.85</v>
      </c>
    </row>
    <row r="20" spans="8:8" x14ac:dyDescent="0.2">
      <c r="H20" s="180">
        <v>103313.38</v>
      </c>
    </row>
    <row r="21" spans="8:8" x14ac:dyDescent="0.2">
      <c r="H21" s="180">
        <v>7000</v>
      </c>
    </row>
  </sheetData>
  <sortState columnSort="1" ref="B3:I4">
    <sortCondition descending="1" ref="B4:I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4"/>
  <sheetViews>
    <sheetView workbookViewId="0">
      <selection activeCell="XFD1048576" sqref="XFD1048576"/>
    </sheetView>
  </sheetViews>
  <sheetFormatPr defaultRowHeight="15" x14ac:dyDescent="0.25"/>
  <cols>
    <col min="1" max="1" width="20" bestFit="1" customWidth="1"/>
    <col min="2" max="2" width="28.140625" bestFit="1" customWidth="1"/>
    <col min="3" max="3" width="14.28515625" customWidth="1"/>
    <col min="4" max="4" width="13.85546875" customWidth="1"/>
    <col min="5" max="8" width="15.140625" customWidth="1"/>
    <col min="9" max="9" width="28.140625" bestFit="1" customWidth="1"/>
    <col min="10" max="10" width="12.85546875" customWidth="1"/>
    <col min="11" max="11" width="9.140625" bestFit="1" customWidth="1"/>
    <col min="12" max="12" width="13.42578125" bestFit="1" customWidth="1"/>
  </cols>
  <sheetData>
    <row r="4" spans="1:13" s="12" customFormat="1" ht="39.75" customHeight="1" x14ac:dyDescent="0.25">
      <c r="A4" s="21" t="s">
        <v>0</v>
      </c>
      <c r="B4" s="14" t="s">
        <v>17</v>
      </c>
      <c r="C4" s="14" t="s">
        <v>41</v>
      </c>
      <c r="D4" s="14" t="s">
        <v>36</v>
      </c>
      <c r="E4" s="14" t="s">
        <v>21</v>
      </c>
      <c r="F4" s="14" t="s">
        <v>18</v>
      </c>
      <c r="G4" s="14" t="s">
        <v>23</v>
      </c>
      <c r="H4" s="14" t="s">
        <v>42</v>
      </c>
      <c r="I4" s="14" t="s">
        <v>29</v>
      </c>
      <c r="J4" s="14" t="s">
        <v>20</v>
      </c>
      <c r="L4" s="22"/>
    </row>
    <row r="5" spans="1:13" ht="41.25" customHeight="1" x14ac:dyDescent="0.25">
      <c r="A5" s="17" t="s">
        <v>52</v>
      </c>
      <c r="B5" s="56">
        <v>16332.56</v>
      </c>
      <c r="C5" s="55">
        <v>7066.04</v>
      </c>
      <c r="D5" s="55">
        <v>5600</v>
      </c>
      <c r="E5" s="55"/>
      <c r="F5" s="141"/>
      <c r="G5" s="153"/>
      <c r="H5" s="55"/>
      <c r="I5" s="54"/>
      <c r="J5" s="55"/>
      <c r="L5" s="23">
        <f>SUM(B5:J5)</f>
        <v>28998.6</v>
      </c>
    </row>
    <row r="6" spans="1:13" x14ac:dyDescent="0.25">
      <c r="C6" s="84"/>
      <c r="D6" s="85"/>
    </row>
    <row r="9" spans="1:13" x14ac:dyDescent="0.25">
      <c r="B9" t="s">
        <v>23</v>
      </c>
      <c r="C9" s="80" t="str">
        <f>page1!O11</f>
        <v>-</v>
      </c>
      <c r="D9" s="80"/>
    </row>
    <row r="10" spans="1:13" x14ac:dyDescent="0.25">
      <c r="B10" t="s">
        <v>30</v>
      </c>
      <c r="C10" s="80" t="str">
        <f>page4!J11</f>
        <v>-</v>
      </c>
      <c r="D10" s="80"/>
      <c r="E10" s="80"/>
      <c r="F10" s="80"/>
      <c r="G10" s="80"/>
      <c r="H10" s="80"/>
      <c r="I10" t="s">
        <v>34</v>
      </c>
      <c r="J10" s="80" t="str">
        <f>page1!J11</f>
        <v>-</v>
      </c>
      <c r="K10" t="str">
        <f>page1!G11</f>
        <v>-</v>
      </c>
    </row>
    <row r="11" spans="1:13" x14ac:dyDescent="0.25">
      <c r="B11" t="s">
        <v>22</v>
      </c>
      <c r="C11" s="80" t="str">
        <f>page4!G11</f>
        <v>-</v>
      </c>
      <c r="D11" s="80"/>
      <c r="I11" t="s">
        <v>23</v>
      </c>
      <c r="J11" s="80" t="str">
        <f>page1!O11</f>
        <v>-</v>
      </c>
    </row>
    <row r="12" spans="1:13" ht="19.899999999999999" customHeight="1" x14ac:dyDescent="0.25">
      <c r="B12" t="s">
        <v>17</v>
      </c>
      <c r="C12" s="80">
        <f>page2!E11</f>
        <v>16332.56</v>
      </c>
      <c r="D12" s="80"/>
      <c r="E12" s="80"/>
      <c r="F12" s="80"/>
      <c r="G12" s="80"/>
      <c r="H12" s="80"/>
      <c r="I12" t="s">
        <v>17</v>
      </c>
      <c r="J12" s="80">
        <f>page2!E11</f>
        <v>16332.56</v>
      </c>
      <c r="K12" t="str">
        <f>page1!L11</f>
        <v>-</v>
      </c>
    </row>
    <row r="13" spans="1:13" x14ac:dyDescent="0.25">
      <c r="B13" t="s">
        <v>19</v>
      </c>
      <c r="C13" s="80">
        <f>page3!E11</f>
        <v>7066.04</v>
      </c>
      <c r="D13" s="80"/>
      <c r="E13" s="80"/>
      <c r="F13" s="80"/>
      <c r="G13" s="80"/>
      <c r="H13" s="80"/>
      <c r="I13" t="s">
        <v>18</v>
      </c>
      <c r="J13" s="80" t="str">
        <f>page2!J11</f>
        <v>-</v>
      </c>
      <c r="K13" t="str">
        <f>page2!G11</f>
        <v>-</v>
      </c>
    </row>
    <row r="14" spans="1:13" x14ac:dyDescent="0.25">
      <c r="B14" t="s">
        <v>44</v>
      </c>
      <c r="C14" s="80" t="str">
        <f>page1!J11</f>
        <v>-</v>
      </c>
      <c r="D14" s="80"/>
      <c r="E14" s="80"/>
      <c r="F14" s="80"/>
      <c r="G14" s="80"/>
      <c r="H14" s="80"/>
      <c r="I14" t="s">
        <v>38</v>
      </c>
      <c r="J14" s="80" t="str">
        <f>page2!O11</f>
        <v>-</v>
      </c>
      <c r="K14" t="str">
        <f>page2!L11</f>
        <v>-</v>
      </c>
    </row>
    <row r="15" spans="1:13" x14ac:dyDescent="0.25">
      <c r="B15" t="s">
        <v>20</v>
      </c>
      <c r="C15" s="80" t="str">
        <f>page3!J11</f>
        <v>-</v>
      </c>
      <c r="D15" s="80"/>
      <c r="E15" s="80"/>
      <c r="F15" s="80"/>
      <c r="G15" s="80"/>
      <c r="H15" s="80"/>
      <c r="I15" t="s">
        <v>19</v>
      </c>
      <c r="J15" s="80">
        <f>page3!E11</f>
        <v>7066.04</v>
      </c>
      <c r="K15" s="81">
        <f>page3!B11</f>
        <v>2</v>
      </c>
    </row>
    <row r="16" spans="1:13" x14ac:dyDescent="0.25">
      <c r="B16" t="s">
        <v>38</v>
      </c>
      <c r="C16" s="80" t="str">
        <f>page2!O11</f>
        <v>-</v>
      </c>
      <c r="D16" s="80"/>
      <c r="E16" s="80"/>
      <c r="F16" s="80"/>
      <c r="G16" s="80"/>
      <c r="H16" s="80"/>
      <c r="I16" t="s">
        <v>20</v>
      </c>
      <c r="J16" s="80" t="str">
        <f>page3!J11</f>
        <v>-</v>
      </c>
      <c r="K16" s="81" t="str">
        <f>page3!G11</f>
        <v>-</v>
      </c>
      <c r="M16">
        <v>35</v>
      </c>
    </row>
    <row r="17" spans="2:13" x14ac:dyDescent="0.25">
      <c r="B17" t="s">
        <v>18</v>
      </c>
      <c r="C17" s="80" t="str">
        <f>page2!J11</f>
        <v>-</v>
      </c>
      <c r="D17" s="80"/>
      <c r="I17" t="s">
        <v>21</v>
      </c>
      <c r="J17" s="80" t="str">
        <f>page3!O11</f>
        <v>-</v>
      </c>
      <c r="K17" s="81" t="str">
        <f>page3!L11</f>
        <v>-</v>
      </c>
      <c r="M17">
        <v>72</v>
      </c>
    </row>
    <row r="18" spans="2:13" x14ac:dyDescent="0.25">
      <c r="B18" t="s">
        <v>29</v>
      </c>
      <c r="C18" s="80" t="str">
        <f>page4!D11</f>
        <v>-</v>
      </c>
      <c r="D18" s="80"/>
      <c r="E18" s="80"/>
      <c r="F18" s="80"/>
      <c r="G18" s="80"/>
      <c r="H18" s="80"/>
      <c r="I18" t="s">
        <v>29</v>
      </c>
      <c r="J18" s="80" t="str">
        <f>page4!D11</f>
        <v>-</v>
      </c>
      <c r="K18" s="81" t="str">
        <f>page4!B11</f>
        <v>-</v>
      </c>
    </row>
    <row r="19" spans="2:13" x14ac:dyDescent="0.25">
      <c r="B19" t="s">
        <v>21</v>
      </c>
      <c r="C19" s="80" t="str">
        <f>page3!O11</f>
        <v>-</v>
      </c>
      <c r="E19" s="80"/>
      <c r="F19" s="80"/>
      <c r="G19" s="80"/>
      <c r="H19" s="80"/>
      <c r="I19" t="s">
        <v>22</v>
      </c>
      <c r="J19" s="80" t="str">
        <f>page4!G11</f>
        <v>-</v>
      </c>
      <c r="K19" s="81" t="str">
        <f>page4!E11</f>
        <v>-</v>
      </c>
    </row>
    <row r="20" spans="2:13" x14ac:dyDescent="0.25">
      <c r="B20" t="s">
        <v>36</v>
      </c>
      <c r="C20" s="80">
        <f>page4!N11</f>
        <v>5600</v>
      </c>
      <c r="D20" s="80"/>
      <c r="I20" t="s">
        <v>30</v>
      </c>
    </row>
    <row r="21" spans="2:13" x14ac:dyDescent="0.25">
      <c r="C21" s="82">
        <f>SUM(C9:C20)</f>
        <v>28998.6</v>
      </c>
      <c r="D21" s="82"/>
      <c r="E21" s="80"/>
      <c r="F21" s="80"/>
      <c r="G21" s="80"/>
      <c r="H21" s="80"/>
      <c r="I21" t="s">
        <v>36</v>
      </c>
      <c r="J21" s="80">
        <f>page4!N11</f>
        <v>5600</v>
      </c>
      <c r="K21" s="81">
        <f>page4!K11</f>
        <v>3</v>
      </c>
    </row>
    <row r="22" spans="2:13" x14ac:dyDescent="0.25">
      <c r="E22" s="80"/>
      <c r="F22" s="80"/>
      <c r="G22" s="80"/>
      <c r="H22" s="80"/>
      <c r="J22" s="80">
        <f>SUM(J10:J21)</f>
        <v>28998.6</v>
      </c>
      <c r="K22">
        <f>SUM(K10:K21)</f>
        <v>5</v>
      </c>
    </row>
    <row r="23" spans="2:13" x14ac:dyDescent="0.25">
      <c r="E23" s="65"/>
      <c r="F23" s="65"/>
      <c r="G23" s="65"/>
      <c r="H23" s="65"/>
      <c r="J23" s="59"/>
    </row>
    <row r="24" spans="2:13" x14ac:dyDescent="0.25">
      <c r="E24" s="80"/>
      <c r="F24" s="80"/>
      <c r="G24" s="80"/>
      <c r="H24" s="80"/>
      <c r="J24" s="80"/>
    </row>
  </sheetData>
  <sortState columnSort="1" ref="B4:J5">
    <sortCondition descending="1" ref="B5:J5"/>
  </sortState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XFD1048576" sqref="XFD1048576"/>
    </sheetView>
  </sheetViews>
  <sheetFormatPr defaultColWidth="9" defaultRowHeight="12.75" x14ac:dyDescent="0.2"/>
  <cols>
    <col min="1" max="1" width="22" style="3" customWidth="1"/>
    <col min="2" max="2" width="19.140625" style="3" customWidth="1"/>
    <col min="3" max="3" width="14.42578125" style="3" bestFit="1" customWidth="1"/>
    <col min="4" max="4" width="14.5703125" style="3" customWidth="1"/>
    <col min="5" max="5" width="13.140625" style="3" customWidth="1"/>
    <col min="6" max="7" width="16.28515625" style="3" customWidth="1"/>
    <col min="8" max="8" width="13.85546875" style="3" customWidth="1"/>
    <col min="9" max="9" width="15.7109375" style="3" customWidth="1"/>
    <col min="10" max="10" width="16.42578125" style="3" customWidth="1"/>
    <col min="11" max="11" width="17.42578125" style="3" bestFit="1" customWidth="1"/>
    <col min="12" max="12" width="17.42578125" style="3" customWidth="1"/>
    <col min="13" max="16384" width="9" style="3"/>
  </cols>
  <sheetData>
    <row r="1" spans="1:14" ht="44.25" customHeight="1" x14ac:dyDescent="0.2">
      <c r="A1" s="18"/>
      <c r="B1" s="19"/>
      <c r="C1" s="19"/>
      <c r="E1" s="15"/>
      <c r="F1" s="86"/>
      <c r="G1" s="86"/>
    </row>
    <row r="2" spans="1:14" ht="25.5" x14ac:dyDescent="0.2">
      <c r="A2" s="20" t="s">
        <v>0</v>
      </c>
      <c r="B2" s="15" t="s">
        <v>17</v>
      </c>
      <c r="C2" s="15" t="s">
        <v>19</v>
      </c>
      <c r="D2" s="15" t="s">
        <v>40</v>
      </c>
      <c r="E2" s="15" t="s">
        <v>29</v>
      </c>
      <c r="F2" s="16" t="s">
        <v>23</v>
      </c>
      <c r="G2" s="15" t="s">
        <v>20</v>
      </c>
      <c r="H2" s="15" t="s">
        <v>18</v>
      </c>
      <c r="I2" s="16" t="s">
        <v>36</v>
      </c>
      <c r="M2" s="16"/>
    </row>
    <row r="3" spans="1:14" ht="42" customHeight="1" x14ac:dyDescent="0.2">
      <c r="A3" s="17" t="s">
        <v>52</v>
      </c>
      <c r="B3" s="74">
        <v>7</v>
      </c>
      <c r="C3" s="74">
        <v>2</v>
      </c>
      <c r="D3" s="74"/>
      <c r="E3" s="74"/>
      <c r="F3" s="74"/>
      <c r="G3" s="74"/>
      <c r="H3" s="74"/>
      <c r="I3" s="74">
        <v>3</v>
      </c>
      <c r="M3" s="74"/>
      <c r="N3" s="57">
        <f>SUM(B3:M3)</f>
        <v>12</v>
      </c>
    </row>
    <row r="7" spans="1:14" ht="15" x14ac:dyDescent="0.25">
      <c r="H7" t="s">
        <v>34</v>
      </c>
      <c r="I7"/>
      <c r="J7" t="str">
        <f>page1!G11</f>
        <v>-</v>
      </c>
    </row>
    <row r="8" spans="1:14" ht="15" x14ac:dyDescent="0.25">
      <c r="B8" t="s">
        <v>21</v>
      </c>
      <c r="C8" t="s">
        <v>4</v>
      </c>
      <c r="H8" t="s">
        <v>23</v>
      </c>
      <c r="I8"/>
      <c r="J8" t="str">
        <f>page1!L11</f>
        <v>-</v>
      </c>
    </row>
    <row r="9" spans="1:14" ht="15" x14ac:dyDescent="0.25">
      <c r="B9" t="s">
        <v>17</v>
      </c>
      <c r="C9">
        <f>page2!$B$11</f>
        <v>7</v>
      </c>
      <c r="H9" t="s">
        <v>17</v>
      </c>
      <c r="I9"/>
      <c r="J9">
        <f>page2!$B$11</f>
        <v>7</v>
      </c>
    </row>
    <row r="10" spans="1:14" ht="27" customHeight="1" x14ac:dyDescent="0.25">
      <c r="B10" t="s">
        <v>19</v>
      </c>
      <c r="C10" s="81">
        <f>page3!B11</f>
        <v>2</v>
      </c>
      <c r="H10" t="s">
        <v>18</v>
      </c>
      <c r="I10"/>
      <c r="J10" t="str">
        <f>page2!G11</f>
        <v>-</v>
      </c>
    </row>
    <row r="11" spans="1:14" ht="15" x14ac:dyDescent="0.25">
      <c r="B11" t="s">
        <v>22</v>
      </c>
      <c r="C11" s="81" t="str">
        <f>page4!E11</f>
        <v>-</v>
      </c>
      <c r="H11" t="s">
        <v>38</v>
      </c>
      <c r="I11"/>
      <c r="J11" t="str">
        <f>page2!L11</f>
        <v>-</v>
      </c>
    </row>
    <row r="12" spans="1:14" ht="15" x14ac:dyDescent="0.25">
      <c r="B12" t="s">
        <v>34</v>
      </c>
      <c r="C12" t="str">
        <f>page1!G11</f>
        <v>-</v>
      </c>
      <c r="H12" t="s">
        <v>19</v>
      </c>
      <c r="I12"/>
      <c r="J12" s="81">
        <f>page3!B11</f>
        <v>2</v>
      </c>
    </row>
    <row r="13" spans="1:14" ht="15" x14ac:dyDescent="0.25">
      <c r="B13" t="s">
        <v>20</v>
      </c>
      <c r="C13" s="81" t="str">
        <f>page3!G11</f>
        <v>-</v>
      </c>
      <c r="H13" t="s">
        <v>20</v>
      </c>
      <c r="I13"/>
      <c r="J13" s="81" t="str">
        <f>page3!G11</f>
        <v>-</v>
      </c>
    </row>
    <row r="14" spans="1:14" ht="15" x14ac:dyDescent="0.25">
      <c r="B14" t="s">
        <v>38</v>
      </c>
      <c r="C14" t="str">
        <f>page2!L11</f>
        <v>-</v>
      </c>
      <c r="H14" t="s">
        <v>21</v>
      </c>
      <c r="I14"/>
      <c r="J14" t="str">
        <f>page3!$L$26</f>
        <v>-</v>
      </c>
    </row>
    <row r="15" spans="1:14" ht="15" x14ac:dyDescent="0.25">
      <c r="B15" t="s">
        <v>29</v>
      </c>
      <c r="C15" s="81" t="str">
        <f>page4!B11</f>
        <v>-</v>
      </c>
      <c r="H15" t="s">
        <v>29</v>
      </c>
      <c r="I15"/>
      <c r="J15" s="81" t="str">
        <f>page4!B11</f>
        <v>-</v>
      </c>
    </row>
    <row r="16" spans="1:14" ht="15" x14ac:dyDescent="0.25">
      <c r="B16" t="s">
        <v>18</v>
      </c>
      <c r="C16" t="str">
        <f>page2!G11</f>
        <v>-</v>
      </c>
      <c r="H16" t="s">
        <v>22</v>
      </c>
      <c r="I16"/>
      <c r="J16" s="81" t="str">
        <f>page4!E11</f>
        <v>-</v>
      </c>
    </row>
    <row r="17" spans="2:10" ht="15" x14ac:dyDescent="0.25">
      <c r="B17" t="s">
        <v>30</v>
      </c>
      <c r="C17"/>
      <c r="H17" t="s">
        <v>30</v>
      </c>
      <c r="I17"/>
      <c r="J17" s="81" t="str">
        <f>page4!H26</f>
        <v>-</v>
      </c>
    </row>
    <row r="18" spans="2:10" ht="15" x14ac:dyDescent="0.25">
      <c r="B18" t="s">
        <v>23</v>
      </c>
      <c r="C18"/>
      <c r="H18" t="s">
        <v>36</v>
      </c>
      <c r="I18"/>
      <c r="J18" s="81">
        <f>page4!K11</f>
        <v>3</v>
      </c>
    </row>
    <row r="19" spans="2:10" ht="15" x14ac:dyDescent="0.25">
      <c r="B19" t="s">
        <v>36</v>
      </c>
      <c r="C19" s="81">
        <f>page4!K11</f>
        <v>3</v>
      </c>
      <c r="J19" s="3">
        <f>SUM(J7:J18)</f>
        <v>12</v>
      </c>
    </row>
    <row r="20" spans="2:10" x14ac:dyDescent="0.2">
      <c r="C20" s="3">
        <f>SUM(C8:C19)</f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page1</vt:lpstr>
      <vt:lpstr>page2</vt:lpstr>
      <vt:lpstr>page3</vt:lpstr>
      <vt:lpstr>page4</vt:lpstr>
      <vt:lpstr>source1</vt:lpstr>
      <vt:lpstr>source2</vt:lpstr>
      <vt:lpstr>source3</vt:lpstr>
      <vt:lpstr>source4</vt:lpstr>
      <vt:lpstr>page1!Print_Area</vt:lpstr>
      <vt:lpstr>page2!Print_Area</vt:lpstr>
      <vt:lpstr>page3!Print_Area</vt:lpstr>
      <vt:lpstr>page4!Print_Area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khinkhinoo</dc:creator>
  <cp:lastModifiedBy>May Ei Phu</cp:lastModifiedBy>
  <cp:lastPrinted>2022-12-19T08:23:03Z</cp:lastPrinted>
  <dcterms:created xsi:type="dcterms:W3CDTF">2013-02-16T09:45:04Z</dcterms:created>
  <dcterms:modified xsi:type="dcterms:W3CDTF">2022-12-19T08:25:35Z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7614c85b-698e-4d3e-83d8-9f3b34dc1731</vt:lpwstr>
  </property>
</Properties>
</file>