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2995" windowHeight="9525"/>
  </bookViews>
  <sheets>
    <sheet name="page1" sheetId="1" r:id="rId1"/>
  </sheets>
  <externalReferences>
    <externalReference r:id="rId2"/>
    <externalReference r:id="rId3"/>
  </externalReferences>
  <definedNames>
    <definedName name="\a">#REF!</definedName>
    <definedName name="\c">#REF!</definedName>
    <definedName name="\m">#REF!</definedName>
    <definedName name="\s">#REF!</definedName>
    <definedName name="\v">#REF!</definedName>
    <definedName name="\x">#REF!</definedName>
    <definedName name="\z">#REF!</definedName>
    <definedName name="_\K">#REF!</definedName>
    <definedName name="_New3">#REF!</definedName>
    <definedName name="_Regression_Int" localSheetId="0" hidden="1">1</definedName>
    <definedName name="adv">#REF!</definedName>
    <definedName name="ag">#REF!</definedName>
    <definedName name="jjk">#REF!</definedName>
    <definedName name="love">#REF!</definedName>
    <definedName name="m">#REF!</definedName>
    <definedName name="_xlnm.Print_Area" localSheetId="0">page1!$A$1:$G$44</definedName>
    <definedName name="Print_Area_MI" localSheetId="0">page1!$A$5:$G$24</definedName>
    <definedName name="Print_Area_MI">#REF!</definedName>
    <definedName name="q">'[1]52 to 54'!#REF!</definedName>
    <definedName name="s">#REF!</definedName>
    <definedName name="t">#REF!</definedName>
    <definedName name="u">#REF!</definedName>
  </definedNames>
  <calcPr calcId="144525"/>
</workbook>
</file>

<file path=xl/calcChain.xml><?xml version="1.0" encoding="utf-8"?>
<calcChain xmlns="http://schemas.openxmlformats.org/spreadsheetml/2006/main">
  <c r="DV40" i="1" l="1"/>
  <c r="DV29" i="1"/>
  <c r="DV27" i="1"/>
  <c r="DV26" i="1"/>
  <c r="DX25" i="1"/>
  <c r="DW25" i="1"/>
  <c r="DV25" i="1"/>
  <c r="DV30" i="1" l="1"/>
</calcChain>
</file>

<file path=xl/sharedStrings.xml><?xml version="1.0" encoding="utf-8"?>
<sst xmlns="http://schemas.openxmlformats.org/spreadsheetml/2006/main" count="35" uniqueCount="30">
  <si>
    <t>FY</t>
  </si>
  <si>
    <t>Passenger
Cars</t>
  </si>
  <si>
    <t>Trucks</t>
  </si>
  <si>
    <t>Buses</t>
  </si>
  <si>
    <t>Motorcycles</t>
  </si>
  <si>
    <t xml:space="preserve">   Others   </t>
  </si>
  <si>
    <t>Total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</si>
  <si>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</si>
  <si>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</si>
  <si>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</si>
  <si>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</si>
  <si>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</si>
  <si>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</si>
  <si>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</si>
  <si>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</si>
  <si>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</si>
  <si>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</si>
  <si>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</si>
  <si>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</si>
  <si>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Source: Department of Road Transport Administration.</t>
  </si>
  <si>
    <t>2019-2020</t>
  </si>
  <si>
    <t>2020-2021</t>
  </si>
  <si>
    <t>2021-2022</t>
  </si>
  <si>
    <t>Passenger Cars</t>
  </si>
  <si>
    <t xml:space="preserve">   Buses</t>
  </si>
  <si>
    <t xml:space="preserve">6.3   REGISTERED MOTOR VECHICLES BY TYPE </t>
  </si>
  <si>
    <t>1 of 1</t>
  </si>
  <si>
    <t>Fiscal Year’s data refer to the end of March, not only the month of March</t>
  </si>
  <si>
    <t xml:space="preserve">2020-2021 </t>
  </si>
  <si>
    <t xml:space="preserve">2021-2022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</si>
</sst>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_)"/>
    <numFmt numFmtId="166" formatCode="0_)"/>
    <numFmt numFmtId="167" formatCode="&quot;€&quot;\ #,##0;\-&quot;€&quot;\ #,##0"/>
  </numFmts>
  <fonts count="13" x14ac:knownFonts="1">
    <font>
      <sz val="11"/>
      <color theme="1"/>
      <name val="Calibri"/>
      <family val="2"/>
      <scheme val="minor"/>
    </font>
    <font>
      <sz val="12"/>
      <name val="Helv"/>
    </font>
    <font>
      <b/>
      <sz val="10"/>
      <color rgb="FF00206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03">
    <xf numFmtId="0" fontId="0" fillId="0" borderId="0"/>
    <xf numFmtId="164" fontId="1" fillId="0" borderId="0"/>
    <xf numFmtId="0" fontId="4" fillId="0" borderId="0"/>
    <xf numFmtId="167" fontId="1" fillId="0" borderId="0"/>
    <xf numFmtId="167" fontId="1" fillId="0" borderId="0"/>
    <xf numFmtId="164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4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4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9" fillId="0" borderId="0"/>
    <xf numFmtId="167" fontId="1" fillId="0" borderId="0"/>
    <xf numFmtId="167" fontId="1" fillId="0" borderId="0"/>
    <xf numFmtId="167" fontId="1" fillId="0" borderId="0"/>
    <xf numFmtId="164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47">
    <xf numFmtId="0" fontId="0" fillId="0" borderId="0" xfId="0"/>
    <xf numFmtId="165" fontId="2" fillId="0" borderId="1" xfId="1" applyNumberFormat="1" applyFont="1" applyBorder="1" applyAlignment="1" applyProtection="1">
      <alignment horizontal="center" vertical="center"/>
    </xf>
    <xf numFmtId="165" fontId="2" fillId="0" borderId="2" xfId="1" applyNumberFormat="1" applyFont="1" applyBorder="1" applyAlignment="1" applyProtection="1">
      <alignment horizontal="center" vertical="center" wrapText="1"/>
    </xf>
    <xf numFmtId="165" fontId="2" fillId="0" borderId="3" xfId="1" applyNumberFormat="1" applyFont="1" applyBorder="1" applyAlignment="1" applyProtection="1">
      <alignment horizontal="center" vertical="center"/>
    </xf>
    <xf numFmtId="165" fontId="2" fillId="0" borderId="4" xfId="1" applyNumberFormat="1" applyFont="1" applyBorder="1" applyAlignment="1" applyProtection="1">
      <alignment horizontal="center" vertical="center"/>
    </xf>
    <xf numFmtId="165" fontId="3" fillId="2" borderId="0" xfId="1" applyNumberFormat="1" applyFont="1" applyFill="1" applyAlignment="1" applyProtection="1">
      <alignment horizontal="left" vertical="center"/>
    </xf>
    <xf numFmtId="165" fontId="3" fillId="0" borderId="0" xfId="1" applyNumberFormat="1" applyFont="1" applyAlignment="1">
      <alignment vertical="center"/>
    </xf>
    <xf numFmtId="49" fontId="5" fillId="3" borderId="0" xfId="2" quotePrefix="1" applyNumberFormat="1" applyFont="1" applyFill="1" applyBorder="1" applyAlignment="1" applyProtection="1">
      <alignment horizontal="left" vertical="center" wrapText="1" indent="1"/>
    </xf>
    <xf numFmtId="49" fontId="5" fillId="2" borderId="7" xfId="3" applyNumberFormat="1" applyFont="1" applyFill="1" applyBorder="1" applyAlignment="1" applyProtection="1">
      <alignment horizontal="left" vertical="center" wrapText="1" indent="1"/>
    </xf>
    <xf numFmtId="49" fontId="5" fillId="3" borderId="7" xfId="3" applyNumberFormat="1" applyFont="1" applyFill="1" applyBorder="1" applyAlignment="1" applyProtection="1">
      <alignment horizontal="left" vertical="center" wrapText="1" indent="1"/>
    </xf>
    <xf numFmtId="166" fontId="6" fillId="4" borderId="0" xfId="1" applyNumberFormat="1" applyFont="1" applyFill="1" applyBorder="1" applyAlignment="1">
      <alignment horizontal="left" vertical="center" indent="1"/>
    </xf>
    <xf numFmtId="165" fontId="5" fillId="2" borderId="0" xfId="1" applyNumberFormat="1" applyFont="1" applyFill="1" applyBorder="1" applyAlignment="1">
      <alignment horizontal="left" vertical="center" indent="1"/>
    </xf>
    <xf numFmtId="165" fontId="5" fillId="3" borderId="0" xfId="1" applyNumberFormat="1" applyFont="1" applyFill="1" applyBorder="1" applyAlignment="1">
      <alignment horizontal="left" vertical="center" indent="1"/>
    </xf>
    <xf numFmtId="165" fontId="3" fillId="2" borderId="0" xfId="1" applyNumberFormat="1" applyFont="1" applyFill="1" applyAlignment="1">
      <alignment vertical="center"/>
    </xf>
    <xf numFmtId="165" fontId="5" fillId="2" borderId="9" xfId="1" applyNumberFormat="1" applyFont="1" applyFill="1" applyBorder="1" applyAlignment="1">
      <alignment horizontal="left" vertical="center" indent="1"/>
    </xf>
    <xf numFmtId="165" fontId="3" fillId="2" borderId="0" xfId="1" applyNumberFormat="1" applyFont="1" applyFill="1" applyAlignment="1" applyProtection="1">
      <alignment vertical="center"/>
    </xf>
    <xf numFmtId="165" fontId="3" fillId="2" borderId="0" xfId="1" applyNumberFormat="1" applyFont="1" applyFill="1" applyAlignment="1">
      <alignment horizontal="left" vertical="center" indent="2"/>
    </xf>
    <xf numFmtId="3" fontId="3" fillId="2" borderId="0" xfId="1" applyNumberFormat="1" applyFont="1" applyFill="1" applyBorder="1" applyAlignment="1" applyProtection="1">
      <alignment vertical="center"/>
    </xf>
    <xf numFmtId="3" fontId="3" fillId="2" borderId="0" xfId="1" applyNumberFormat="1" applyFont="1" applyFill="1" applyBorder="1" applyAlignment="1" applyProtection="1">
      <alignment horizontal="left" vertical="center" indent="2"/>
    </xf>
    <xf numFmtId="165" fontId="3" fillId="0" borderId="0" xfId="1" applyNumberFormat="1" applyFont="1" applyAlignment="1">
      <alignment horizontal="left" vertical="center" indent="2"/>
    </xf>
    <xf numFmtId="165" fontId="10" fillId="0" borderId="0" xfId="1" applyNumberFormat="1" applyFont="1" applyFill="1" applyBorder="1" applyAlignment="1">
      <alignment vertical="center"/>
    </xf>
    <xf numFmtId="165" fontId="10" fillId="0" borderId="0" xfId="1" applyNumberFormat="1" applyFont="1" applyFill="1" applyBorder="1" applyAlignment="1" applyProtection="1">
      <alignment horizontal="left" vertical="center"/>
    </xf>
    <xf numFmtId="166" fontId="10" fillId="0" borderId="0" xfId="1" applyNumberFormat="1" applyFont="1" applyFill="1" applyBorder="1" applyAlignment="1">
      <alignment vertical="center"/>
    </xf>
    <xf numFmtId="165" fontId="10" fillId="0" borderId="0" xfId="1" applyNumberFormat="1" applyFont="1" applyFill="1" applyBorder="1" applyAlignment="1">
      <alignment vertical="top"/>
    </xf>
    <xf numFmtId="165" fontId="10" fillId="0" borderId="0" xfId="1" applyNumberFormat="1" applyFont="1" applyFill="1" applyBorder="1" applyAlignment="1" applyProtection="1">
      <alignment vertical="top"/>
    </xf>
    <xf numFmtId="166" fontId="11" fillId="0" borderId="0" xfId="1" applyNumberFormat="1" applyFont="1" applyFill="1" applyBorder="1" applyAlignment="1">
      <alignment vertical="center"/>
    </xf>
    <xf numFmtId="166" fontId="10" fillId="0" borderId="0" xfId="1" applyNumberFormat="1" applyFont="1" applyFill="1" applyBorder="1" applyAlignment="1">
      <alignment horizontal="center" vertical="center"/>
    </xf>
    <xf numFmtId="165" fontId="11" fillId="0" borderId="0" xfId="1" applyNumberFormat="1" applyFont="1" applyFill="1" applyBorder="1" applyAlignment="1">
      <alignment vertical="center"/>
    </xf>
    <xf numFmtId="165" fontId="11" fillId="0" borderId="0" xfId="5" quotePrefix="1" applyNumberFormat="1" applyFont="1" applyFill="1" applyBorder="1" applyAlignment="1">
      <alignment vertical="top" wrapText="1"/>
    </xf>
    <xf numFmtId="165" fontId="10" fillId="0" borderId="0" xfId="1" applyNumberFormat="1" applyFont="1" applyFill="1" applyBorder="1" applyAlignment="1" applyProtection="1">
      <alignment vertical="center"/>
    </xf>
    <xf numFmtId="3" fontId="10" fillId="0" borderId="0" xfId="1" applyNumberFormat="1" applyFont="1" applyFill="1" applyBorder="1" applyAlignment="1" applyProtection="1">
      <alignment vertical="center"/>
    </xf>
    <xf numFmtId="3" fontId="10" fillId="0" borderId="0" xfId="1" applyNumberFormat="1" applyFont="1" applyFill="1" applyBorder="1" applyAlignment="1" applyProtection="1">
      <alignment vertical="top"/>
    </xf>
    <xf numFmtId="165" fontId="10" fillId="0" borderId="0" xfId="1" applyNumberFormat="1" applyFont="1" applyFill="1" applyBorder="1" applyAlignment="1">
      <alignment horizontal="left" vertical="center" indent="2"/>
    </xf>
    <xf numFmtId="165" fontId="3" fillId="0" borderId="0" xfId="1" quotePrefix="1" applyNumberFormat="1" applyFont="1" applyAlignment="1">
      <alignment horizontal="right" vertical="center"/>
    </xf>
    <xf numFmtId="165" fontId="3" fillId="2" borderId="0" xfId="4" applyNumberFormat="1" applyFont="1" applyFill="1" applyBorder="1" applyAlignment="1" applyProtection="1">
      <alignment horizontal="right" vertical="top"/>
    </xf>
    <xf numFmtId="0" fontId="0" fillId="2" borderId="0" xfId="0" applyFont="1" applyFill="1" applyBorder="1" applyAlignment="1">
      <alignment vertical="top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3" fontId="3" fillId="3" borderId="5" xfId="1" applyNumberFormat="1" applyFont="1" applyFill="1" applyBorder="1" applyAlignment="1" applyProtection="1">
      <alignment horizontal="right" vertical="center" indent="2"/>
    </xf>
    <xf numFmtId="3" fontId="3" fillId="3" borderId="6" xfId="1" applyNumberFormat="1" applyFont="1" applyFill="1" applyBorder="1" applyAlignment="1" applyProtection="1">
      <alignment horizontal="right" vertical="center" indent="2"/>
    </xf>
    <xf numFmtId="3" fontId="3" fillId="0" borderId="5" xfId="1" applyNumberFormat="1" applyFont="1" applyFill="1" applyBorder="1" applyAlignment="1" applyProtection="1">
      <alignment horizontal="right" vertical="center" indent="2"/>
    </xf>
    <xf numFmtId="3" fontId="3" fillId="2" borderId="8" xfId="1" applyNumberFormat="1" applyFont="1" applyFill="1" applyBorder="1" applyAlignment="1" applyProtection="1">
      <alignment horizontal="right" vertical="center" indent="2"/>
    </xf>
    <xf numFmtId="3" fontId="3" fillId="3" borderId="8" xfId="1" applyNumberFormat="1" applyFont="1" applyFill="1" applyBorder="1" applyAlignment="1" applyProtection="1">
      <alignment horizontal="right" vertical="center" indent="2"/>
    </xf>
    <xf numFmtId="3" fontId="7" fillId="4" borderId="0" xfId="1" applyNumberFormat="1" applyFont="1" applyFill="1" applyBorder="1" applyAlignment="1" applyProtection="1">
      <alignment horizontal="right" vertical="center" indent="2"/>
    </xf>
    <xf numFmtId="3" fontId="3" fillId="2" borderId="5" xfId="1" applyNumberFormat="1" applyFont="1" applyFill="1" applyBorder="1" applyAlignment="1" applyProtection="1">
      <alignment horizontal="right" vertical="center" indent="2"/>
    </xf>
    <xf numFmtId="3" fontId="3" fillId="2" borderId="10" xfId="1" applyNumberFormat="1" applyFont="1" applyFill="1" applyBorder="1" applyAlignment="1" applyProtection="1">
      <alignment horizontal="right" vertical="center" indent="2"/>
    </xf>
    <xf numFmtId="3" fontId="3" fillId="2" borderId="11" xfId="1" applyNumberFormat="1" applyFont="1" applyFill="1" applyBorder="1" applyAlignment="1" applyProtection="1">
      <alignment horizontal="right" vertical="center" indent="2"/>
    </xf>
  </cellXfs>
  <cellStyles count="103">
    <cellStyle name="Comma 2" xfId="6"/>
    <cellStyle name="Comma 2 2" xfId="7"/>
    <cellStyle name="Comma 2 2 2" xfId="8"/>
    <cellStyle name="Comma 2 2 3" xfId="9"/>
    <cellStyle name="Comma 2 2 4" xfId="10"/>
    <cellStyle name="Comma 2 2 5" xfId="11"/>
    <cellStyle name="Comma 2 2 6" xfId="12"/>
    <cellStyle name="Comma 2 2 7" xfId="13"/>
    <cellStyle name="Comma 2 3" xfId="14"/>
    <cellStyle name="Comma 2 4" xfId="15"/>
    <cellStyle name="Comma 2 5" xfId="16"/>
    <cellStyle name="Comma 2 6" xfId="17"/>
    <cellStyle name="Comma 2 7" xfId="18"/>
    <cellStyle name="Comma 2 8" xfId="19"/>
    <cellStyle name="Comma 3" xfId="20"/>
    <cellStyle name="Comma 3 2" xfId="21"/>
    <cellStyle name="Comma 3 3" xfId="22"/>
    <cellStyle name="Comma 3 4" xfId="23"/>
    <cellStyle name="Comma 3 5" xfId="24"/>
    <cellStyle name="Comma 3 6" xfId="25"/>
    <cellStyle name="Comma 3 7" xfId="26"/>
    <cellStyle name="Comma 3 8" xfId="27"/>
    <cellStyle name="Comma 4" xfId="28"/>
    <cellStyle name="Comma 5" xfId="29"/>
    <cellStyle name="Comma 5 2" xfId="30"/>
    <cellStyle name="Comma 5 3" xfId="31"/>
    <cellStyle name="Comma 5 4" xfId="32"/>
    <cellStyle name="Comma 5 5" xfId="33"/>
    <cellStyle name="Comma 5 6" xfId="34"/>
    <cellStyle name="Comma 5 7" xfId="35"/>
    <cellStyle name="Comma 6" xfId="36"/>
    <cellStyle name="Normal" xfId="0" builtinId="0"/>
    <cellStyle name="Normal 10" xfId="37"/>
    <cellStyle name="Normal 11" xfId="38"/>
    <cellStyle name="Normal 12" xfId="39"/>
    <cellStyle name="Normal 13" xfId="40"/>
    <cellStyle name="Normal 14" xfId="41"/>
    <cellStyle name="Normal 15" xfId="42"/>
    <cellStyle name="Normal 16" xfId="43"/>
    <cellStyle name="Normal 17" xfId="44"/>
    <cellStyle name="Normal 18" xfId="45"/>
    <cellStyle name="Normal 19" xfId="46"/>
    <cellStyle name="Normal 2" xfId="47"/>
    <cellStyle name="Normal 2 2" xfId="48"/>
    <cellStyle name="Normal 2 2 2" xfId="49"/>
    <cellStyle name="Normal 2 3" xfId="50"/>
    <cellStyle name="Normal 2 3 2" xfId="51"/>
    <cellStyle name="Normal 2 3_Feb(indicator)" xfId="52"/>
    <cellStyle name="Normal 2 4" xfId="53"/>
    <cellStyle name="Normal 2 4 2" xfId="54"/>
    <cellStyle name="Normal 2 4 3" xfId="55"/>
    <cellStyle name="Normal 2 4 4" xfId="56"/>
    <cellStyle name="Normal 2 4 5" xfId="57"/>
    <cellStyle name="Normal 2 4 6" xfId="58"/>
    <cellStyle name="Normal 2 4 7" xfId="59"/>
    <cellStyle name="Normal 2_P-88 to 94(Social)29-10-13(Last)" xfId="60"/>
    <cellStyle name="Normal 20" xfId="61"/>
    <cellStyle name="Normal 21" xfId="62"/>
    <cellStyle name="Normal 22" xfId="63"/>
    <cellStyle name="Normal 23" xfId="64"/>
    <cellStyle name="Normal 24" xfId="65"/>
    <cellStyle name="Normal 25" xfId="66"/>
    <cellStyle name="Normal 26" xfId="67"/>
    <cellStyle name="Normal 27" xfId="68"/>
    <cellStyle name="Normal 28" xfId="69"/>
    <cellStyle name="Normal 29" xfId="70"/>
    <cellStyle name="Normal 3" xfId="71"/>
    <cellStyle name="Normal 30" xfId="2"/>
    <cellStyle name="Normal 31" xfId="72"/>
    <cellStyle name="Normal 32" xfId="73"/>
    <cellStyle name="Normal 33" xfId="74"/>
    <cellStyle name="Normal 34" xfId="75"/>
    <cellStyle name="Normal 35" xfId="76"/>
    <cellStyle name="Normal 36" xfId="77"/>
    <cellStyle name="Normal 37" xfId="78"/>
    <cellStyle name="Normal 38" xfId="79"/>
    <cellStyle name="Normal 39" xfId="80"/>
    <cellStyle name="Normal 4" xfId="81"/>
    <cellStyle name="Normal 40" xfId="82"/>
    <cellStyle name="Normal 41" xfId="83"/>
    <cellStyle name="Normal 42" xfId="84"/>
    <cellStyle name="Normal 43" xfId="85"/>
    <cellStyle name="Normal 44" xfId="86"/>
    <cellStyle name="Normal 45" xfId="87"/>
    <cellStyle name="Normal 46" xfId="88"/>
    <cellStyle name="Normal 47" xfId="89"/>
    <cellStyle name="Normal 48" xfId="90"/>
    <cellStyle name="Normal 49" xfId="5"/>
    <cellStyle name="Normal 5" xfId="91"/>
    <cellStyle name="Normal 50" xfId="4"/>
    <cellStyle name="Normal 51" xfId="1"/>
    <cellStyle name="Normal 52" xfId="92"/>
    <cellStyle name="Normal 6" xfId="93"/>
    <cellStyle name="Normal 7" xfId="94"/>
    <cellStyle name="Normal 8" xfId="95"/>
    <cellStyle name="Normal 8 2" xfId="96"/>
    <cellStyle name="Normal 8 3" xfId="97"/>
    <cellStyle name="Normal 8 4" xfId="98"/>
    <cellStyle name="Normal 8 5" xfId="99"/>
    <cellStyle name="Normal 8 6" xfId="100"/>
    <cellStyle name="Normal 8 7" xfId="101"/>
    <cellStyle name="Normal 8 8" xfId="10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674671531161251E-2"/>
          <c:y val="0.10342735396988142"/>
          <c:w val="0.94942387857626398"/>
          <c:h val="0.66740516131848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'[2]T 6.3 (117)'!$J$24</c:f>
              <c:strCache>
                <c:ptCount val="1"/>
                <c:pt idx="0">
                  <c:v>2019-2020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lang="ms-MY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'[2]T 6.3 (117)'!$I$25:$I$29</c:f>
              <c:strCache>
                <c:ptCount val="5"/>
                <c:pt idx="0">
                  <c:v>Motorcycles</c:v>
                </c:pt>
                <c:pt idx="1">
                  <c:v>Passenger Cars</c:v>
                </c:pt>
                <c:pt idx="2">
                  <c:v>Trucks</c:v>
                </c:pt>
                <c:pt idx="3">
                  <c:v>   Buses</c:v>
                </c:pt>
                <c:pt idx="4">
                  <c:v>   Others   </c:v>
                </c:pt>
              </c:strCache>
            </c:strRef>
          </c:cat>
          <c:val>
            <c:numRef>
              <c:f>'[2]T 6.3 (117)'!$J$25:$J$29</c:f>
              <c:numCache>
                <c:formatCode>#,##0</c:formatCode>
                <c:ptCount val="5"/>
                <c:pt idx="0">
                  <c:v>6164</c:v>
                </c:pt>
                <c:pt idx="1">
                  <c:v>692</c:v>
                </c:pt>
                <c:pt idx="2">
                  <c:v>414</c:v>
                </c:pt>
                <c:pt idx="3">
                  <c:v>31</c:v>
                </c:pt>
                <c:pt idx="4">
                  <c:v>144</c:v>
                </c:pt>
              </c:numCache>
            </c:numRef>
          </c:val>
        </c:ser>
        <c:ser>
          <c:idx val="0"/>
          <c:order val="1"/>
          <c:tx>
            <c:strRef>
              <c:f>'[2]T 6.3 (117)'!$K$24</c:f>
              <c:strCache>
                <c:ptCount val="1"/>
                <c:pt idx="0">
                  <c:v>2020-2021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lang="ms-MY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'[2]T 6.3 (117)'!$I$25:$I$29</c:f>
              <c:strCache>
                <c:ptCount val="5"/>
                <c:pt idx="0">
                  <c:v>Motorcycles</c:v>
                </c:pt>
                <c:pt idx="1">
                  <c:v>Passenger Cars</c:v>
                </c:pt>
                <c:pt idx="2">
                  <c:v>Trucks</c:v>
                </c:pt>
                <c:pt idx="3">
                  <c:v>   Buses</c:v>
                </c:pt>
                <c:pt idx="4">
                  <c:v>   Others   </c:v>
                </c:pt>
              </c:strCache>
            </c:strRef>
          </c:cat>
          <c:val>
            <c:numRef>
              <c:f>'[2]T 6.3 (117)'!$K$25:$K$29</c:f>
              <c:numCache>
                <c:formatCode>#,##0</c:formatCode>
                <c:ptCount val="5"/>
                <c:pt idx="0">
                  <c:v>6401</c:v>
                </c:pt>
                <c:pt idx="1">
                  <c:v>706</c:v>
                </c:pt>
                <c:pt idx="2">
                  <c:v>408</c:v>
                </c:pt>
                <c:pt idx="3">
                  <c:v>29</c:v>
                </c:pt>
                <c:pt idx="4">
                  <c:v>144</c:v>
                </c:pt>
              </c:numCache>
            </c:numRef>
          </c:val>
        </c:ser>
        <c:ser>
          <c:idx val="2"/>
          <c:order val="2"/>
          <c:tx>
            <c:strRef>
              <c:f>'[2]T 6.3 (117)'!$L$24</c:f>
              <c:strCache>
                <c:ptCount val="1"/>
                <c:pt idx="0">
                  <c:v>2021-2022</c:v>
                </c:pt>
              </c:strCache>
            </c:strRef>
          </c:tx>
          <c:invertIfNegative val="0"/>
          <c:dPt>
            <c:idx val="0"/>
            <c:invertIfNegative val="0"/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6,068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0"/>
            <c:txPr>
              <a:bodyPr/>
              <a:lstStyle/>
              <a:p>
                <a:pPr algn="ctr">
                  <a:defRPr lang="en-US" sz="1000" b="0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'[2]T 6.3 (117)'!$I$25:$I$29</c:f>
              <c:strCache>
                <c:ptCount val="5"/>
                <c:pt idx="0">
                  <c:v>Motorcycles</c:v>
                </c:pt>
                <c:pt idx="1">
                  <c:v>Passenger Cars</c:v>
                </c:pt>
                <c:pt idx="2">
                  <c:v>Trucks</c:v>
                </c:pt>
                <c:pt idx="3">
                  <c:v>   Buses</c:v>
                </c:pt>
                <c:pt idx="4">
                  <c:v>   Others   </c:v>
                </c:pt>
              </c:strCache>
            </c:strRef>
          </c:cat>
          <c:val>
            <c:numRef>
              <c:f>'[2]T 6.3 (117)'!$L$25:$L$29</c:f>
              <c:numCache>
                <c:formatCode>#,##0</c:formatCode>
                <c:ptCount val="5"/>
                <c:pt idx="0">
                  <c:v>6068</c:v>
                </c:pt>
                <c:pt idx="1">
                  <c:v>731</c:v>
                </c:pt>
                <c:pt idx="2">
                  <c:v>428</c:v>
                </c:pt>
                <c:pt idx="3">
                  <c:v>29</c:v>
                </c:pt>
                <c:pt idx="4">
                  <c:v>140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2038784"/>
        <c:axId val="212040320"/>
      </c:barChart>
      <c:catAx>
        <c:axId val="21203878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lang="ms-MY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12040320"/>
        <c:crosses val="autoZero"/>
        <c:auto val="1"/>
        <c:lblAlgn val="ctr"/>
        <c:lblOffset val="100"/>
        <c:noMultiLvlLbl val="0"/>
      </c:catAx>
      <c:valAx>
        <c:axId val="212040320"/>
        <c:scaling>
          <c:orientation val="minMax"/>
          <c:max val="6500"/>
          <c:min val="0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,##0" sourceLinked="1"/>
        <c:majorTickMark val="out"/>
        <c:minorTickMark val="none"/>
        <c:tickLblPos val="none"/>
        <c:spPr>
          <a:ln>
            <a:noFill/>
          </a:ln>
        </c:spPr>
        <c:crossAx val="212038784"/>
        <c:crosses val="autoZero"/>
        <c:crossBetween val="between"/>
        <c:majorUnit val="700"/>
        <c:minorUnit val="5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942436864765449"/>
          <c:y val="0.88077845967783464"/>
          <c:w val="0.56175737563596351"/>
          <c:h val="9.8796837231308166E-2"/>
        </c:manualLayout>
      </c:layout>
      <c:overlay val="0"/>
      <c:txPr>
        <a:bodyPr/>
        <a:lstStyle/>
        <a:p>
          <a:pPr>
            <a:defRPr lang="ms-MY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printSettings>
    <c:headerFooter alignWithMargins="0"/>
    <c:pageMargins b="1" l="0.75000000000001465" r="0.7500000000000146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85725</xdr:rowOff>
    </xdr:from>
    <xdr:to>
      <xdr:col>7</xdr:col>
      <xdr:colOff>76200</xdr:colOff>
      <xdr:row>43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0.02866</cdr:x>
      <cdr:y>0.79944</cdr:y>
    </cdr:from>
    <cdr:to>
      <cdr:x>0.17345</cdr:x>
      <cdr:y>0.87853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0975" y="2695575"/>
          <a:ext cx="9144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000">
            <a:latin typeface="အ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0.02866</cdr:x>
      <cdr:y>0.79944</cdr:y>
    </cdr:from>
    <cdr:to>
      <cdr:x>0.17345</cdr:x>
      <cdr:y>0.87853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180975" y="2695575"/>
          <a:ext cx="9144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000">
            <a:latin typeface="အ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1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0.02866</cdr:x>
      <cdr:y>0.79944</cdr:y>
    </cdr:from>
    <cdr:to>
      <cdr:x>0.17345</cdr:x>
      <cdr:y>0.87853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180975" y="2695575"/>
          <a:ext cx="9144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000">
            <a:latin typeface="အ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0.04452</cdr:x>
      <cdr:y>0.78382</cdr:y>
    </cdr:from>
    <cdr:to>
      <cdr:x>0.20473</cdr:x>
      <cdr:y>0.8629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294120" y="2866882"/>
          <a:ext cx="1058430" cy="2892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000">
            <a:latin typeface="အ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6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0.08552</cdr:x>
      <cdr:y>0.87678</cdr:y>
    </cdr:from>
    <cdr:to>
      <cdr:x>0.24596</cdr:x>
      <cdr:y>0.96904</cdr:y>
    </cdr:to>
    <cdr:sp macro="" textlink="">
      <cdr:nvSpPr>
        <cdr:cNvPr id="19" name="TextBox 9"/>
        <cdr:cNvSpPr txBox="1"/>
      </cdr:nvSpPr>
      <cdr:spPr>
        <a:xfrm xmlns:a="http://schemas.openxmlformats.org/drawingml/2006/main">
          <a:off x="527050" y="2697480"/>
          <a:ext cx="988695" cy="28384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000" b="1">
              <a:latin typeface="Arial" pitchFamily="34" charset="0"/>
              <a:cs typeface="Arial" pitchFamily="34" charset="0"/>
            </a:rPr>
            <a:t>In Thousand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Users/user/AppData/Roaming/Microsoft/Excel/SMEI%20CSO/SMEI%20New%20Ver/Dec%2052%20FDI%20by%20secto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.SMEI/SMEI%202022/9.SMEI%20July/Original%20July/Transport%20July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2 other -graph"/>
      <sheetName val="52 tran -graph"/>
      <sheetName val="52 mining-graph"/>
      <sheetName val="52 other"/>
      <sheetName val="52 tran"/>
      <sheetName val="52 mining"/>
      <sheetName val="52 graph"/>
      <sheetName val="52 to 5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 6.1 (115)"/>
      <sheetName val="T 6.2 (116)"/>
      <sheetName val="T 6.3 (117)"/>
      <sheetName val="T 6.4 (118)"/>
      <sheetName val="Don't Delete"/>
    </sheetNames>
    <sheetDataSet>
      <sheetData sheetId="0"/>
      <sheetData sheetId="1"/>
      <sheetData sheetId="2">
        <row r="24">
          <cell r="J24" t="str">
            <v>2019-2020</v>
          </cell>
          <cell r="K24" t="str">
            <v>2020-2021</v>
          </cell>
          <cell r="L24" t="str">
            <v>2021-2022</v>
          </cell>
        </row>
        <row r="25">
          <cell r="I25" t="str">
            <v>Motorcycles</v>
          </cell>
          <cell r="J25">
            <v>6164</v>
          </cell>
          <cell r="K25">
            <v>6401</v>
          </cell>
          <cell r="L25">
            <v>6068</v>
          </cell>
        </row>
        <row r="26">
          <cell r="I26" t="str">
            <v>Passenger Cars</v>
          </cell>
          <cell r="J26">
            <v>692</v>
          </cell>
          <cell r="K26">
            <v>706</v>
          </cell>
          <cell r="L26">
            <v>731</v>
          </cell>
        </row>
        <row r="27">
          <cell r="I27" t="str">
            <v>Trucks</v>
          </cell>
          <cell r="J27">
            <v>414</v>
          </cell>
          <cell r="K27">
            <v>408</v>
          </cell>
          <cell r="L27">
            <v>428</v>
          </cell>
        </row>
        <row r="28">
          <cell r="I28" t="str">
            <v xml:space="preserve">   Buses</v>
          </cell>
          <cell r="J28">
            <v>31</v>
          </cell>
          <cell r="K28">
            <v>29</v>
          </cell>
          <cell r="L28">
            <v>29</v>
          </cell>
        </row>
        <row r="29">
          <cell r="I29" t="str">
            <v xml:space="preserve">   Others   </v>
          </cell>
          <cell r="J29">
            <v>144</v>
          </cell>
          <cell r="K29">
            <v>144</v>
          </cell>
          <cell r="L29">
            <v>140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autoPageBreaks="0"/>
  </sheetPr>
  <dimension ref="A1:DX52"/>
  <sheetViews>
    <sheetView showGridLines="0" tabSelected="1" workbookViewId="0">
      <selection activeCell="XFD1048576" sqref="XFD1048576"/>
    </sheetView>
  </sheetViews>
  <sheetFormatPr defaultColWidth="9.140625" defaultRowHeight="12.75" x14ac:dyDescent="0.25"/>
  <cols>
    <col min="1" max="1" width="16.28515625" style="20" customWidth="1"/>
    <col min="2" max="4" width="12.5703125" style="20" customWidth="1"/>
    <col min="5" max="5" width="13.28515625" style="32" customWidth="1"/>
    <col min="6" max="6" width="11.42578125" style="20" customWidth="1"/>
    <col min="7" max="7" width="12.5703125" style="20" customWidth="1"/>
    <col min="8" max="8" width="12.7109375" style="20" customWidth="1"/>
    <col min="9" max="9" width="14.140625" style="20" customWidth="1"/>
    <col min="10" max="10" width="14.42578125" style="20" bestFit="1" customWidth="1"/>
    <col min="11" max="12" width="14" style="20" customWidth="1"/>
    <col min="13" max="13" width="16.85546875" style="20" customWidth="1"/>
    <col min="14" max="15" width="8.5703125" style="20" customWidth="1"/>
    <col min="16" max="16" width="13.42578125" style="20" customWidth="1"/>
    <col min="17" max="125" width="9.140625" style="20"/>
    <col min="126" max="126" width="11.140625" style="20" bestFit="1" customWidth="1"/>
    <col min="127" max="128" width="9.28515625" style="20" bestFit="1" customWidth="1"/>
    <col min="129" max="16384" width="9.140625" style="20"/>
  </cols>
  <sheetData>
    <row r="1" spans="1:15" x14ac:dyDescent="0.25">
      <c r="A1" s="6"/>
      <c r="B1" s="6"/>
      <c r="C1" s="6"/>
      <c r="D1" s="6"/>
      <c r="E1" s="19"/>
      <c r="F1" s="6"/>
      <c r="G1" s="33" t="s">
        <v>26</v>
      </c>
    </row>
    <row r="2" spans="1:15" x14ac:dyDescent="0.25">
      <c r="A2" s="36" t="s">
        <v>25</v>
      </c>
      <c r="B2" s="36"/>
      <c r="C2" s="36"/>
      <c r="D2" s="36"/>
      <c r="E2" s="36"/>
      <c r="F2" s="36"/>
      <c r="G2" s="36"/>
    </row>
    <row r="3" spans="1:15" x14ac:dyDescent="0.25">
      <c r="A3" s="37" t="s">
        <v>27</v>
      </c>
      <c r="B3" s="37"/>
      <c r="C3" s="37"/>
      <c r="D3" s="37"/>
      <c r="E3" s="37"/>
      <c r="F3" s="37"/>
      <c r="G3" s="37"/>
    </row>
    <row r="4" spans="1:15" x14ac:dyDescent="0.25">
      <c r="A4" s="6"/>
      <c r="B4" s="6"/>
      <c r="C4" s="6"/>
      <c r="D4" s="6"/>
      <c r="E4" s="19"/>
      <c r="F4" s="6"/>
      <c r="G4" s="6"/>
    </row>
    <row r="5" spans="1:15" ht="52.15" customHeight="1" x14ac:dyDescent="0.25">
      <c r="A5" s="1" t="s">
        <v>0</v>
      </c>
      <c r="B5" s="2" t="s">
        <v>1</v>
      </c>
      <c r="C5" s="3" t="s">
        <v>2</v>
      </c>
      <c r="D5" s="3" t="s">
        <v>3</v>
      </c>
      <c r="E5" s="4" t="s">
        <v>4</v>
      </c>
      <c r="F5" s="3" t="s">
        <v>5</v>
      </c>
      <c r="G5" s="3" t="s">
        <v>6</v>
      </c>
      <c r="H5" s="21"/>
      <c r="I5" s="21"/>
    </row>
    <row r="6" spans="1:15" ht="28.15" customHeight="1" x14ac:dyDescent="0.25">
      <c r="A6" s="7" t="s">
        <v>20</v>
      </c>
      <c r="B6" s="38">
        <v>691622</v>
      </c>
      <c r="C6" s="38">
        <v>414197</v>
      </c>
      <c r="D6" s="38">
        <v>30507</v>
      </c>
      <c r="E6" s="38">
        <v>6163972</v>
      </c>
      <c r="F6" s="38">
        <v>143655</v>
      </c>
      <c r="G6" s="39">
        <v>7443953</v>
      </c>
      <c r="M6" s="22"/>
      <c r="N6" s="22"/>
      <c r="O6" s="22"/>
    </row>
    <row r="7" spans="1:15" ht="28.15" customHeight="1" x14ac:dyDescent="0.25">
      <c r="A7" s="8" t="s">
        <v>28</v>
      </c>
      <c r="B7" s="40">
        <v>706072</v>
      </c>
      <c r="C7" s="40">
        <v>408164</v>
      </c>
      <c r="D7" s="40">
        <v>29285</v>
      </c>
      <c r="E7" s="40">
        <v>6400743</v>
      </c>
      <c r="F7" s="40">
        <v>143568</v>
      </c>
      <c r="G7" s="41">
        <v>7687832</v>
      </c>
      <c r="H7" s="23"/>
      <c r="M7" s="22"/>
      <c r="N7" s="22"/>
      <c r="O7" s="22"/>
    </row>
    <row r="8" spans="1:15" ht="28.15" customHeight="1" x14ac:dyDescent="0.25">
      <c r="A8" s="9" t="s">
        <v>29</v>
      </c>
      <c r="B8" s="38">
        <v>730728</v>
      </c>
      <c r="C8" s="38">
        <v>427881</v>
      </c>
      <c r="D8" s="38">
        <v>28944</v>
      </c>
      <c r="E8" s="38">
        <v>6068401</v>
      </c>
      <c r="F8" s="38">
        <v>140372</v>
      </c>
      <c r="G8" s="42">
        <v>7396326</v>
      </c>
      <c r="H8" s="23"/>
      <c r="M8" s="22"/>
      <c r="N8" s="22"/>
      <c r="O8" s="22"/>
    </row>
    <row r="9" spans="1:15" ht="19.899999999999999" customHeight="1" x14ac:dyDescent="0.25">
      <c r="A9" s="10">
        <v>2021</v>
      </c>
      <c r="B9" s="43"/>
      <c r="C9" s="43"/>
      <c r="D9" s="43"/>
      <c r="E9" s="43"/>
      <c r="F9" s="43"/>
      <c r="G9" s="43"/>
    </row>
    <row r="10" spans="1:15" ht="19.899999999999999" customHeight="1" x14ac:dyDescent="0.25">
      <c r="A10" s="11" t="s">
        <v>8</v>
      </c>
      <c r="B10" s="44">
        <v>708892</v>
      </c>
      <c r="C10" s="44">
        <v>417042</v>
      </c>
      <c r="D10" s="44">
        <v>30297</v>
      </c>
      <c r="E10" s="44">
        <v>6466333</v>
      </c>
      <c r="F10" s="44">
        <v>144517</v>
      </c>
      <c r="G10" s="41">
        <v>7767081</v>
      </c>
    </row>
    <row r="11" spans="1:15" ht="19.899999999999999" customHeight="1" x14ac:dyDescent="0.25">
      <c r="A11" s="12" t="s">
        <v>9</v>
      </c>
      <c r="B11" s="38">
        <v>709057</v>
      </c>
      <c r="C11" s="38">
        <v>369650</v>
      </c>
      <c r="D11" s="38">
        <v>78736</v>
      </c>
      <c r="E11" s="38">
        <v>6436599</v>
      </c>
      <c r="F11" s="38">
        <v>143642</v>
      </c>
      <c r="G11" s="42">
        <v>7737684</v>
      </c>
    </row>
    <row r="12" spans="1:15" ht="19.899999999999999" customHeight="1" x14ac:dyDescent="0.25">
      <c r="A12" s="11" t="s">
        <v>10</v>
      </c>
      <c r="B12" s="44">
        <v>709473</v>
      </c>
      <c r="C12" s="44">
        <v>370439</v>
      </c>
      <c r="D12" s="44">
        <v>78743</v>
      </c>
      <c r="E12" s="44">
        <v>6457096</v>
      </c>
      <c r="F12" s="44">
        <v>143963</v>
      </c>
      <c r="G12" s="41">
        <v>7759714</v>
      </c>
    </row>
    <row r="13" spans="1:15" ht="19.899999999999999" customHeight="1" x14ac:dyDescent="0.25">
      <c r="A13" s="12" t="s">
        <v>11</v>
      </c>
      <c r="B13" s="38">
        <v>713229</v>
      </c>
      <c r="C13" s="38">
        <v>422017</v>
      </c>
      <c r="D13" s="38">
        <v>29318</v>
      </c>
      <c r="E13" s="38">
        <v>6469399</v>
      </c>
      <c r="F13" s="38">
        <v>145033</v>
      </c>
      <c r="G13" s="42">
        <v>7778996</v>
      </c>
    </row>
    <row r="14" spans="1:15" ht="19.899999999999999" customHeight="1" x14ac:dyDescent="0.25">
      <c r="A14" s="11" t="s">
        <v>12</v>
      </c>
      <c r="B14" s="44">
        <v>713371</v>
      </c>
      <c r="C14" s="44">
        <v>423723</v>
      </c>
      <c r="D14" s="44">
        <v>29289</v>
      </c>
      <c r="E14" s="44">
        <v>6451269</v>
      </c>
      <c r="F14" s="44">
        <v>145174</v>
      </c>
      <c r="G14" s="41">
        <v>7762826</v>
      </c>
    </row>
    <row r="15" spans="1:15" ht="19.899999999999999" customHeight="1" x14ac:dyDescent="0.25">
      <c r="A15" s="12" t="s">
        <v>13</v>
      </c>
      <c r="B15" s="38">
        <v>716448</v>
      </c>
      <c r="C15" s="38">
        <v>423540</v>
      </c>
      <c r="D15" s="38">
        <v>29964</v>
      </c>
      <c r="E15" s="38">
        <v>6340619</v>
      </c>
      <c r="F15" s="38">
        <v>143696</v>
      </c>
      <c r="G15" s="42">
        <v>7654267</v>
      </c>
    </row>
    <row r="16" spans="1:15" ht="19.899999999999999" customHeight="1" x14ac:dyDescent="0.25">
      <c r="A16" s="11" t="s">
        <v>14</v>
      </c>
      <c r="B16" s="44">
        <v>720029</v>
      </c>
      <c r="C16" s="44">
        <v>427203</v>
      </c>
      <c r="D16" s="44">
        <v>29193</v>
      </c>
      <c r="E16" s="44">
        <v>6243041</v>
      </c>
      <c r="F16" s="44">
        <v>143042</v>
      </c>
      <c r="G16" s="41">
        <v>7562508</v>
      </c>
    </row>
    <row r="17" spans="1:128" ht="19.899999999999999" customHeight="1" x14ac:dyDescent="0.25">
      <c r="A17" s="10">
        <v>2022</v>
      </c>
      <c r="B17" s="43"/>
      <c r="C17" s="43"/>
      <c r="D17" s="43"/>
      <c r="E17" s="43"/>
      <c r="F17" s="43"/>
      <c r="G17" s="43"/>
    </row>
    <row r="18" spans="1:128" ht="19.899999999999999" customHeight="1" x14ac:dyDescent="0.25">
      <c r="A18" s="12" t="s">
        <v>15</v>
      </c>
      <c r="B18" s="38">
        <v>721729</v>
      </c>
      <c r="C18" s="38">
        <v>426248</v>
      </c>
      <c r="D18" s="38">
        <v>29868</v>
      </c>
      <c r="E18" s="38">
        <v>6163060</v>
      </c>
      <c r="F18" s="38">
        <v>141260</v>
      </c>
      <c r="G18" s="42">
        <v>7482165</v>
      </c>
    </row>
    <row r="19" spans="1:128" ht="19.899999999999999" customHeight="1" x14ac:dyDescent="0.25">
      <c r="A19" s="11" t="s">
        <v>16</v>
      </c>
      <c r="B19" s="44">
        <v>728669</v>
      </c>
      <c r="C19" s="44">
        <v>427656</v>
      </c>
      <c r="D19" s="44">
        <v>29007</v>
      </c>
      <c r="E19" s="44">
        <v>6118121</v>
      </c>
      <c r="F19" s="44">
        <v>140945</v>
      </c>
      <c r="G19" s="41">
        <v>7444398</v>
      </c>
    </row>
    <row r="20" spans="1:128" ht="19.899999999999999" customHeight="1" x14ac:dyDescent="0.25">
      <c r="A20" s="12" t="s">
        <v>17</v>
      </c>
      <c r="B20" s="38">
        <v>730728</v>
      </c>
      <c r="C20" s="38">
        <v>427881</v>
      </c>
      <c r="D20" s="38">
        <v>28944</v>
      </c>
      <c r="E20" s="38">
        <v>6068401</v>
      </c>
      <c r="F20" s="38">
        <v>140372</v>
      </c>
      <c r="G20" s="42">
        <v>7396326</v>
      </c>
    </row>
    <row r="21" spans="1:128" ht="19.899999999999999" customHeight="1" x14ac:dyDescent="0.25">
      <c r="A21" s="11" t="s">
        <v>18</v>
      </c>
      <c r="B21" s="44">
        <v>734148</v>
      </c>
      <c r="C21" s="44">
        <v>428559</v>
      </c>
      <c r="D21" s="44">
        <v>28877</v>
      </c>
      <c r="E21" s="44">
        <v>6036762</v>
      </c>
      <c r="F21" s="44">
        <v>139903</v>
      </c>
      <c r="G21" s="41">
        <v>7368249</v>
      </c>
    </row>
    <row r="22" spans="1:128" ht="19.899999999999999" customHeight="1" x14ac:dyDescent="0.25">
      <c r="A22" s="12" t="s">
        <v>7</v>
      </c>
      <c r="B22" s="38">
        <v>736237</v>
      </c>
      <c r="C22" s="38">
        <v>422032</v>
      </c>
      <c r="D22" s="38">
        <v>35510</v>
      </c>
      <c r="E22" s="38">
        <v>5988762</v>
      </c>
      <c r="F22" s="38">
        <v>139453</v>
      </c>
      <c r="G22" s="42">
        <v>7321994</v>
      </c>
    </row>
    <row r="23" spans="1:128" ht="19.899999999999999" customHeight="1" x14ac:dyDescent="0.25">
      <c r="A23" s="14" t="s">
        <v>8</v>
      </c>
      <c r="B23" s="45">
        <v>738604</v>
      </c>
      <c r="C23" s="45">
        <v>430293</v>
      </c>
      <c r="D23" s="45">
        <v>28676</v>
      </c>
      <c r="E23" s="45">
        <v>5966056</v>
      </c>
      <c r="F23" s="45">
        <v>139323</v>
      </c>
      <c r="G23" s="46">
        <v>7302952</v>
      </c>
    </row>
    <row r="24" spans="1:128" ht="21.6" customHeight="1" x14ac:dyDescent="0.25">
      <c r="A24" s="5"/>
      <c r="B24" s="15"/>
      <c r="C24" s="15"/>
      <c r="D24" s="34" t="s">
        <v>19</v>
      </c>
      <c r="E24" s="35"/>
      <c r="F24" s="35"/>
      <c r="G24" s="35"/>
    </row>
    <row r="25" spans="1:128" ht="18" customHeight="1" x14ac:dyDescent="0.25">
      <c r="A25" s="13"/>
      <c r="B25" s="13"/>
      <c r="C25" s="13"/>
      <c r="D25" s="13"/>
      <c r="E25" s="16"/>
      <c r="F25" s="13"/>
      <c r="G25" s="13"/>
      <c r="DV25" s="22">
        <f>612315+123922</f>
        <v>736237</v>
      </c>
      <c r="DW25" s="22">
        <f>547639+105262</f>
        <v>652901</v>
      </c>
      <c r="DX25" s="22">
        <f>97271-53</f>
        <v>97218</v>
      </c>
    </row>
    <row r="26" spans="1:128" x14ac:dyDescent="0.25">
      <c r="A26" s="13"/>
      <c r="B26" s="13"/>
      <c r="C26" s="13"/>
      <c r="D26" s="13"/>
      <c r="E26" s="16"/>
      <c r="F26" s="13"/>
      <c r="G26" s="13"/>
      <c r="DU26" s="23"/>
      <c r="DV26" s="22">
        <f>371541+50491</f>
        <v>422032</v>
      </c>
      <c r="DW26" s="22"/>
      <c r="DX26" s="22"/>
    </row>
    <row r="27" spans="1:128" x14ac:dyDescent="0.25">
      <c r="A27" s="13"/>
      <c r="B27" s="13"/>
      <c r="C27" s="13"/>
      <c r="D27" s="13"/>
      <c r="E27" s="16"/>
      <c r="F27" s="13"/>
      <c r="G27" s="13"/>
      <c r="DU27" s="23"/>
      <c r="DV27" s="22">
        <f>35510</f>
        <v>35510</v>
      </c>
      <c r="DW27" s="22"/>
      <c r="DX27" s="22"/>
    </row>
    <row r="28" spans="1:128" x14ac:dyDescent="0.25">
      <c r="A28" s="13"/>
      <c r="B28" s="13"/>
      <c r="C28" s="13"/>
      <c r="D28" s="13"/>
      <c r="E28" s="16"/>
      <c r="F28" s="13"/>
      <c r="G28" s="13"/>
      <c r="H28" s="24"/>
      <c r="DV28" s="22">
        <v>5988762</v>
      </c>
    </row>
    <row r="29" spans="1:128" x14ac:dyDescent="0.25">
      <c r="A29" s="13"/>
      <c r="B29" s="17"/>
      <c r="C29" s="17"/>
      <c r="D29" s="17"/>
      <c r="E29" s="18"/>
      <c r="F29" s="17"/>
      <c r="G29" s="17"/>
      <c r="DV29" s="25">
        <f>105233+31908+2312</f>
        <v>139453</v>
      </c>
    </row>
    <row r="30" spans="1:128" x14ac:dyDescent="0.25">
      <c r="A30" s="13"/>
      <c r="B30" s="17"/>
      <c r="C30" s="17"/>
      <c r="D30" s="17"/>
      <c r="E30" s="18"/>
      <c r="F30" s="17"/>
      <c r="G30" s="17"/>
      <c r="DV30" s="22">
        <f>SUM(DV25:DV29)</f>
        <v>7321994</v>
      </c>
    </row>
    <row r="31" spans="1:128" x14ac:dyDescent="0.25">
      <c r="A31" s="13"/>
      <c r="B31" s="17"/>
      <c r="C31" s="17"/>
      <c r="D31" s="17"/>
      <c r="E31" s="18"/>
      <c r="F31" s="17"/>
      <c r="G31" s="17"/>
      <c r="M31" s="23"/>
      <c r="DV31" s="26"/>
    </row>
    <row r="32" spans="1:128" x14ac:dyDescent="0.25">
      <c r="A32" s="13"/>
      <c r="B32" s="17"/>
      <c r="C32" s="17"/>
      <c r="D32" s="17"/>
      <c r="E32" s="18"/>
      <c r="F32" s="17"/>
      <c r="G32" s="17"/>
      <c r="M32" s="23"/>
      <c r="DV32" s="22"/>
      <c r="DW32" s="22"/>
    </row>
    <row r="33" spans="1:128" x14ac:dyDescent="0.25">
      <c r="A33" s="13"/>
      <c r="B33" s="17"/>
      <c r="C33" s="17"/>
      <c r="D33" s="17"/>
      <c r="E33" s="18"/>
      <c r="F33" s="17"/>
      <c r="G33" s="17"/>
      <c r="DV33" s="22"/>
      <c r="DW33" s="22"/>
      <c r="DX33" s="23"/>
    </row>
    <row r="34" spans="1:128" x14ac:dyDescent="0.25">
      <c r="A34" s="13"/>
      <c r="B34" s="17"/>
      <c r="C34" s="17"/>
      <c r="D34" s="17"/>
      <c r="E34" s="18"/>
      <c r="F34" s="17"/>
      <c r="G34" s="17"/>
      <c r="DV34" s="22">
        <v>703564</v>
      </c>
      <c r="DW34" s="22"/>
    </row>
    <row r="35" spans="1:128" x14ac:dyDescent="0.25">
      <c r="A35" s="13"/>
      <c r="B35" s="13"/>
      <c r="C35" s="13"/>
      <c r="D35" s="13"/>
      <c r="E35" s="16"/>
      <c r="F35" s="17"/>
      <c r="G35" s="13"/>
      <c r="DV35" s="22">
        <v>408230</v>
      </c>
      <c r="DW35" s="22"/>
    </row>
    <row r="36" spans="1:128" x14ac:dyDescent="0.25">
      <c r="A36" s="13"/>
      <c r="B36" s="13"/>
      <c r="C36" s="13"/>
      <c r="D36" s="13"/>
      <c r="E36" s="16"/>
      <c r="F36" s="17"/>
      <c r="G36" s="13"/>
      <c r="DV36" s="22">
        <v>29316</v>
      </c>
      <c r="DW36" s="25"/>
    </row>
    <row r="37" spans="1:128" x14ac:dyDescent="0.25">
      <c r="A37" s="13"/>
      <c r="B37" s="13"/>
      <c r="C37" s="13"/>
      <c r="D37" s="13"/>
      <c r="E37" s="16"/>
      <c r="F37" s="17"/>
      <c r="G37" s="13"/>
      <c r="DV37" s="22">
        <v>6369834</v>
      </c>
    </row>
    <row r="38" spans="1:128" x14ac:dyDescent="0.25">
      <c r="A38" s="13"/>
      <c r="B38" s="13"/>
      <c r="C38" s="13"/>
      <c r="D38" s="13"/>
      <c r="E38" s="16"/>
      <c r="F38" s="17"/>
      <c r="G38" s="13"/>
      <c r="DV38" s="22"/>
    </row>
    <row r="39" spans="1:128" x14ac:dyDescent="0.25">
      <c r="A39" s="13"/>
      <c r="B39" s="13"/>
      <c r="C39" s="13"/>
      <c r="D39" s="13"/>
      <c r="E39" s="16"/>
      <c r="F39" s="17"/>
      <c r="G39" s="13"/>
      <c r="DV39" s="27">
        <v>143286</v>
      </c>
    </row>
    <row r="40" spans="1:128" x14ac:dyDescent="0.25">
      <c r="A40" s="13"/>
      <c r="B40" s="13"/>
      <c r="C40" s="13"/>
      <c r="D40" s="13"/>
      <c r="E40" s="16"/>
      <c r="F40" s="17"/>
      <c r="G40" s="13"/>
      <c r="DV40" s="27">
        <f>SUM(DV34:DV39)</f>
        <v>7654230</v>
      </c>
    </row>
    <row r="41" spans="1:128" x14ac:dyDescent="0.25">
      <c r="A41" s="13"/>
      <c r="B41" s="13"/>
      <c r="C41" s="13"/>
      <c r="D41" s="13"/>
      <c r="E41" s="16"/>
      <c r="F41" s="17"/>
      <c r="G41" s="13"/>
      <c r="DV41" s="27"/>
    </row>
    <row r="42" spans="1:128" x14ac:dyDescent="0.25">
      <c r="A42" s="13"/>
      <c r="B42" s="13"/>
      <c r="C42" s="13"/>
      <c r="D42" s="13"/>
      <c r="E42" s="16"/>
      <c r="F42" s="13"/>
      <c r="G42" s="13"/>
      <c r="DV42" s="27"/>
    </row>
    <row r="43" spans="1:128" x14ac:dyDescent="0.25">
      <c r="A43" s="13"/>
      <c r="B43" s="13"/>
      <c r="C43" s="13"/>
      <c r="D43" s="13"/>
      <c r="E43" s="16"/>
      <c r="F43" s="13"/>
      <c r="G43" s="13"/>
    </row>
    <row r="47" spans="1:128" ht="25.5" x14ac:dyDescent="0.25">
      <c r="DU47" s="24"/>
      <c r="DV47" s="28" t="s">
        <v>20</v>
      </c>
      <c r="DW47" s="28" t="s">
        <v>21</v>
      </c>
      <c r="DX47" s="28" t="s">
        <v>22</v>
      </c>
    </row>
    <row r="48" spans="1:128" x14ac:dyDescent="0.25">
      <c r="DU48" s="29" t="s">
        <v>4</v>
      </c>
      <c r="DV48" s="30">
        <v>6164</v>
      </c>
      <c r="DW48" s="30">
        <v>6401</v>
      </c>
      <c r="DX48" s="30">
        <v>6068</v>
      </c>
    </row>
    <row r="49" spans="125:128" x14ac:dyDescent="0.25">
      <c r="DU49" s="24" t="s">
        <v>23</v>
      </c>
      <c r="DV49" s="31">
        <v>692</v>
      </c>
      <c r="DW49" s="31">
        <v>706</v>
      </c>
      <c r="DX49" s="31">
        <v>731</v>
      </c>
    </row>
    <row r="50" spans="125:128" x14ac:dyDescent="0.25">
      <c r="DU50" s="29" t="s">
        <v>2</v>
      </c>
      <c r="DV50" s="30">
        <v>414</v>
      </c>
      <c r="DW50" s="30">
        <v>408</v>
      </c>
      <c r="DX50" s="30">
        <v>428</v>
      </c>
    </row>
    <row r="51" spans="125:128" x14ac:dyDescent="0.25">
      <c r="DU51" s="29" t="s">
        <v>24</v>
      </c>
      <c r="DV51" s="30">
        <v>31</v>
      </c>
      <c r="DW51" s="30">
        <v>29</v>
      </c>
      <c r="DX51" s="30">
        <v>29</v>
      </c>
    </row>
    <row r="52" spans="125:128" x14ac:dyDescent="0.25">
      <c r="DU52" s="29" t="s">
        <v>5</v>
      </c>
      <c r="DV52" s="30">
        <v>144</v>
      </c>
      <c r="DW52" s="30">
        <v>144</v>
      </c>
      <c r="DX52" s="30">
        <v>140</v>
      </c>
    </row>
  </sheetData>
  <mergeCells count="3">
    <mergeCell ref="D24:G24"/>
    <mergeCell ref="A2:G2"/>
    <mergeCell ref="A3:G3"/>
  </mergeCells>
  <printOptions horizontalCentered="1" verticalCentered="1"/>
  <pageMargins left="0" right="0" top="0" bottom="0" header="0" footer="0"/>
  <pageSetup paperSize="9" orientation="portrait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page1</vt:lpstr>
      <vt:lpstr>page1!Print_Area</vt:lpstr>
      <vt:lpstr>page1!Print_Area_MI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Kaung Myat</dc:creator>
  <cp:lastModifiedBy>Dell</cp:lastModifiedBy>
  <cp:lastPrinted>2022-11-29T09:46:37Z</cp:lastPrinted>
  <dcterms:created xsi:type="dcterms:W3CDTF">2022-09-26T04:05:44Z</dcterms:created>
  <dcterms:modified xsi:type="dcterms:W3CDTF">2022-11-29T09:46:53Z</dcterms:modified>
</cp:coreProperties>
</file>